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475" windowHeight="10560"/>
  </bookViews>
  <sheets>
    <sheet name="mesi" sheetId="1" r:id="rId1"/>
    <sheet name="istruzioni uso" sheetId="3" r:id="rId2"/>
  </sheets>
  <calcPr calcId="125725"/>
</workbook>
</file>

<file path=xl/calcChain.xml><?xml version="1.0" encoding="utf-8"?>
<calcChain xmlns="http://schemas.openxmlformats.org/spreadsheetml/2006/main">
  <c r="P52" i="1"/>
  <c r="L12"/>
  <c r="N12"/>
  <c r="N6"/>
  <c r="L6"/>
  <c r="J6"/>
  <c r="E106"/>
  <c r="E105"/>
  <c r="E104"/>
  <c r="E103"/>
  <c r="E102"/>
  <c r="E62"/>
  <c r="E61"/>
  <c r="E60"/>
  <c r="E59"/>
  <c r="E58"/>
  <c r="E40"/>
  <c r="E39"/>
  <c r="E38"/>
  <c r="E37"/>
  <c r="E36"/>
  <c r="E76"/>
  <c r="M8"/>
  <c r="Q155" l="1"/>
  <c r="O155"/>
  <c r="R154"/>
  <c r="Q154"/>
  <c r="O154"/>
  <c r="R153"/>
  <c r="Q153"/>
  <c r="O153"/>
  <c r="R152"/>
  <c r="Q152"/>
  <c r="O152"/>
  <c r="R151"/>
  <c r="Q151"/>
  <c r="O151"/>
  <c r="K151"/>
  <c r="R150"/>
  <c r="Q150"/>
  <c r="P150"/>
  <c r="O150"/>
  <c r="M150"/>
  <c r="K150"/>
  <c r="R149"/>
  <c r="Q149"/>
  <c r="P149"/>
  <c r="O149"/>
  <c r="M149"/>
  <c r="K149"/>
  <c r="R148"/>
  <c r="Q148"/>
  <c r="P148"/>
  <c r="O148"/>
  <c r="M148"/>
  <c r="K148"/>
  <c r="R147"/>
  <c r="Q147"/>
  <c r="P147"/>
  <c r="O147"/>
  <c r="M147"/>
  <c r="K147"/>
  <c r="R146"/>
  <c r="Q146"/>
  <c r="P146"/>
  <c r="P144" s="1"/>
  <c r="O146"/>
  <c r="M146"/>
  <c r="Q145"/>
  <c r="O145"/>
  <c r="M145"/>
  <c r="K145"/>
  <c r="R144"/>
  <c r="Q144"/>
  <c r="O144"/>
  <c r="N144"/>
  <c r="M144"/>
  <c r="K144"/>
  <c r="Q143"/>
  <c r="P143"/>
  <c r="O143"/>
  <c r="N143"/>
  <c r="M143"/>
  <c r="K143"/>
  <c r="Q142"/>
  <c r="O142"/>
  <c r="N142"/>
  <c r="M142"/>
  <c r="K142"/>
  <c r="Q141"/>
  <c r="O141"/>
  <c r="N141"/>
  <c r="N138" s="1"/>
  <c r="M141"/>
  <c r="L141"/>
  <c r="L145" s="1"/>
  <c r="K141"/>
  <c r="Q140"/>
  <c r="P140"/>
  <c r="O140"/>
  <c r="N140"/>
  <c r="M140"/>
  <c r="K140"/>
  <c r="R138"/>
  <c r="Q139"/>
  <c r="P138"/>
  <c r="O139"/>
  <c r="M139"/>
  <c r="L139"/>
  <c r="K139"/>
  <c r="Q138"/>
  <c r="O138"/>
  <c r="M138"/>
  <c r="K138"/>
  <c r="Q137"/>
  <c r="O137"/>
  <c r="M137"/>
  <c r="K137"/>
  <c r="M136"/>
  <c r="K136"/>
  <c r="O135"/>
  <c r="K135"/>
  <c r="H155"/>
  <c r="F155"/>
  <c r="I154"/>
  <c r="H154"/>
  <c r="F154"/>
  <c r="I153"/>
  <c r="H153"/>
  <c r="F153"/>
  <c r="I152"/>
  <c r="H152"/>
  <c r="F152"/>
  <c r="I151"/>
  <c r="H151"/>
  <c r="F151"/>
  <c r="B151"/>
  <c r="I150"/>
  <c r="H150"/>
  <c r="G150"/>
  <c r="F150"/>
  <c r="D150"/>
  <c r="B150"/>
  <c r="I149"/>
  <c r="H149"/>
  <c r="G149"/>
  <c r="F149"/>
  <c r="D149"/>
  <c r="B149"/>
  <c r="I148"/>
  <c r="H148"/>
  <c r="G148"/>
  <c r="F148"/>
  <c r="D148"/>
  <c r="B148"/>
  <c r="I147"/>
  <c r="H147"/>
  <c r="G147"/>
  <c r="F147"/>
  <c r="D147"/>
  <c r="B147"/>
  <c r="I146"/>
  <c r="H146"/>
  <c r="G146"/>
  <c r="G144" s="1"/>
  <c r="F146"/>
  <c r="D146"/>
  <c r="H145"/>
  <c r="F145"/>
  <c r="D145"/>
  <c r="B145"/>
  <c r="I144"/>
  <c r="H144"/>
  <c r="F144"/>
  <c r="E144"/>
  <c r="D144"/>
  <c r="B144"/>
  <c r="H143"/>
  <c r="G143"/>
  <c r="F143"/>
  <c r="E143"/>
  <c r="D143"/>
  <c r="B143"/>
  <c r="H142"/>
  <c r="F142"/>
  <c r="E142"/>
  <c r="D142"/>
  <c r="B142"/>
  <c r="H141"/>
  <c r="F141"/>
  <c r="E141"/>
  <c r="E138" s="1"/>
  <c r="D141"/>
  <c r="C141"/>
  <c r="C145" s="1"/>
  <c r="B141"/>
  <c r="H140"/>
  <c r="G140"/>
  <c r="F140"/>
  <c r="E140"/>
  <c r="D140"/>
  <c r="B140"/>
  <c r="I138"/>
  <c r="H139"/>
  <c r="G138"/>
  <c r="F139"/>
  <c r="D139"/>
  <c r="C139"/>
  <c r="B139"/>
  <c r="H138"/>
  <c r="F138"/>
  <c r="D138"/>
  <c r="B138"/>
  <c r="H137"/>
  <c r="F137"/>
  <c r="D137"/>
  <c r="B137"/>
  <c r="D136"/>
  <c r="B136"/>
  <c r="F135"/>
  <c r="B135"/>
  <c r="Q133"/>
  <c r="O133"/>
  <c r="R132"/>
  <c r="Q132"/>
  <c r="O132"/>
  <c r="R131"/>
  <c r="Q131"/>
  <c r="O131"/>
  <c r="R130"/>
  <c r="R122" s="1"/>
  <c r="Q130"/>
  <c r="O130"/>
  <c r="R129"/>
  <c r="Q129"/>
  <c r="O129"/>
  <c r="K129"/>
  <c r="R128"/>
  <c r="Q128"/>
  <c r="P128"/>
  <c r="O128"/>
  <c r="M128"/>
  <c r="K128"/>
  <c r="R127"/>
  <c r="Q127"/>
  <c r="P127"/>
  <c r="O127"/>
  <c r="M127"/>
  <c r="K127"/>
  <c r="R126"/>
  <c r="Q126"/>
  <c r="P126"/>
  <c r="O126"/>
  <c r="M126"/>
  <c r="K126"/>
  <c r="R125"/>
  <c r="Q125"/>
  <c r="P125"/>
  <c r="O125"/>
  <c r="M125"/>
  <c r="K125"/>
  <c r="R124"/>
  <c r="Q124"/>
  <c r="P124"/>
  <c r="P122" s="1"/>
  <c r="O124"/>
  <c r="M124"/>
  <c r="Q123"/>
  <c r="O123"/>
  <c r="M123"/>
  <c r="K123"/>
  <c r="Q122"/>
  <c r="O122"/>
  <c r="N122"/>
  <c r="M122"/>
  <c r="K122"/>
  <c r="Q121"/>
  <c r="P121"/>
  <c r="O121"/>
  <c r="N121"/>
  <c r="M121"/>
  <c r="K121"/>
  <c r="Q120"/>
  <c r="O120"/>
  <c r="N120"/>
  <c r="M120"/>
  <c r="K120"/>
  <c r="Q119"/>
  <c r="O119"/>
  <c r="N119"/>
  <c r="N116" s="1"/>
  <c r="M119"/>
  <c r="L119"/>
  <c r="K119"/>
  <c r="Q118"/>
  <c r="P118"/>
  <c r="O118"/>
  <c r="N118"/>
  <c r="M118"/>
  <c r="K118"/>
  <c r="Q117"/>
  <c r="P116"/>
  <c r="O117"/>
  <c r="M117"/>
  <c r="L117"/>
  <c r="L123" s="1"/>
  <c r="K117"/>
  <c r="R116"/>
  <c r="Q116"/>
  <c r="O116"/>
  <c r="M116"/>
  <c r="K116"/>
  <c r="Q115"/>
  <c r="O115"/>
  <c r="M115"/>
  <c r="K115"/>
  <c r="M114"/>
  <c r="K114"/>
  <c r="O113"/>
  <c r="K113"/>
  <c r="H133"/>
  <c r="F133"/>
  <c r="I132"/>
  <c r="H132"/>
  <c r="F132"/>
  <c r="I131"/>
  <c r="H131"/>
  <c r="F131"/>
  <c r="I130"/>
  <c r="H130"/>
  <c r="F130"/>
  <c r="I129"/>
  <c r="H129"/>
  <c r="F129"/>
  <c r="B129"/>
  <c r="I128"/>
  <c r="H128"/>
  <c r="G128"/>
  <c r="F128"/>
  <c r="D128"/>
  <c r="B128"/>
  <c r="I127"/>
  <c r="H127"/>
  <c r="G127"/>
  <c r="F127"/>
  <c r="D127"/>
  <c r="B127"/>
  <c r="I126"/>
  <c r="H126"/>
  <c r="G126"/>
  <c r="F126"/>
  <c r="D126"/>
  <c r="B126"/>
  <c r="I125"/>
  <c r="H125"/>
  <c r="G125"/>
  <c r="F125"/>
  <c r="D125"/>
  <c r="B125"/>
  <c r="I124"/>
  <c r="H124"/>
  <c r="G124"/>
  <c r="G122" s="1"/>
  <c r="F124"/>
  <c r="D124"/>
  <c r="H123"/>
  <c r="F123"/>
  <c r="D123"/>
  <c r="B123"/>
  <c r="I122"/>
  <c r="H122"/>
  <c r="F122"/>
  <c r="E122"/>
  <c r="D122"/>
  <c r="B122"/>
  <c r="H121"/>
  <c r="G121"/>
  <c r="F121"/>
  <c r="E121"/>
  <c r="D121"/>
  <c r="B121"/>
  <c r="H120"/>
  <c r="F120"/>
  <c r="E120"/>
  <c r="D120"/>
  <c r="B120"/>
  <c r="H119"/>
  <c r="F119"/>
  <c r="E119"/>
  <c r="E116" s="1"/>
  <c r="D119"/>
  <c r="C119"/>
  <c r="C123" s="1"/>
  <c r="B119"/>
  <c r="H118"/>
  <c r="G118"/>
  <c r="F118"/>
  <c r="E118"/>
  <c r="D118"/>
  <c r="B118"/>
  <c r="I116"/>
  <c r="H117"/>
  <c r="G116"/>
  <c r="F117"/>
  <c r="D117"/>
  <c r="C117"/>
  <c r="B117"/>
  <c r="H116"/>
  <c r="F116"/>
  <c r="D116"/>
  <c r="B116"/>
  <c r="H115"/>
  <c r="F115"/>
  <c r="D115"/>
  <c r="B115"/>
  <c r="D114"/>
  <c r="B114"/>
  <c r="F113"/>
  <c r="B113"/>
  <c r="Q111"/>
  <c r="O111"/>
  <c r="R110"/>
  <c r="Q110"/>
  <c r="O110"/>
  <c r="R109"/>
  <c r="Q109"/>
  <c r="O109"/>
  <c r="R108"/>
  <c r="Q108"/>
  <c r="O108"/>
  <c r="R107"/>
  <c r="Q107"/>
  <c r="O107"/>
  <c r="K107"/>
  <c r="R106"/>
  <c r="Q106"/>
  <c r="P106"/>
  <c r="O106"/>
  <c r="M106"/>
  <c r="K106"/>
  <c r="R105"/>
  <c r="Q105"/>
  <c r="P105"/>
  <c r="O105"/>
  <c r="M105"/>
  <c r="K105"/>
  <c r="R104"/>
  <c r="Q104"/>
  <c r="P104"/>
  <c r="O104"/>
  <c r="M104"/>
  <c r="K104"/>
  <c r="R103"/>
  <c r="Q103"/>
  <c r="P103"/>
  <c r="O103"/>
  <c r="M103"/>
  <c r="K103"/>
  <c r="R102"/>
  <c r="Q102"/>
  <c r="P102"/>
  <c r="P100" s="1"/>
  <c r="O102"/>
  <c r="M102"/>
  <c r="Q101"/>
  <c r="O101"/>
  <c r="M101"/>
  <c r="K101"/>
  <c r="R100"/>
  <c r="Q100"/>
  <c r="O100"/>
  <c r="N100"/>
  <c r="M100"/>
  <c r="K100"/>
  <c r="Q99"/>
  <c r="P99"/>
  <c r="O99"/>
  <c r="N99"/>
  <c r="M99"/>
  <c r="K99"/>
  <c r="Q98"/>
  <c r="O98"/>
  <c r="N98"/>
  <c r="M98"/>
  <c r="K98"/>
  <c r="Q97"/>
  <c r="O97"/>
  <c r="N97"/>
  <c r="M97"/>
  <c r="L97"/>
  <c r="K97"/>
  <c r="Q96"/>
  <c r="P96"/>
  <c r="O96"/>
  <c r="N96"/>
  <c r="N94" s="1"/>
  <c r="M96"/>
  <c r="K96"/>
  <c r="R95"/>
  <c r="Q95"/>
  <c r="P94"/>
  <c r="O95"/>
  <c r="M95"/>
  <c r="L95"/>
  <c r="L101" s="1"/>
  <c r="K95"/>
  <c r="R94"/>
  <c r="Q94"/>
  <c r="O94"/>
  <c r="M94"/>
  <c r="K94"/>
  <c r="Q93"/>
  <c r="O93"/>
  <c r="M93"/>
  <c r="K93"/>
  <c r="M92"/>
  <c r="K92"/>
  <c r="O91"/>
  <c r="K91"/>
  <c r="H111"/>
  <c r="F111"/>
  <c r="I110"/>
  <c r="H110"/>
  <c r="F110"/>
  <c r="I109"/>
  <c r="H109"/>
  <c r="F109"/>
  <c r="I108"/>
  <c r="H108"/>
  <c r="F108"/>
  <c r="I107"/>
  <c r="H107"/>
  <c r="F107"/>
  <c r="B107"/>
  <c r="I106"/>
  <c r="H106"/>
  <c r="G106"/>
  <c r="F106"/>
  <c r="D106"/>
  <c r="B106"/>
  <c r="I105"/>
  <c r="H105"/>
  <c r="G105"/>
  <c r="F105"/>
  <c r="D105"/>
  <c r="B105"/>
  <c r="I104"/>
  <c r="H104"/>
  <c r="G104"/>
  <c r="F104"/>
  <c r="D104"/>
  <c r="B104"/>
  <c r="I103"/>
  <c r="H103"/>
  <c r="G103"/>
  <c r="F103"/>
  <c r="D103"/>
  <c r="B103"/>
  <c r="I102"/>
  <c r="H102"/>
  <c r="G102"/>
  <c r="F102"/>
  <c r="D102"/>
  <c r="I101"/>
  <c r="H101"/>
  <c r="G101"/>
  <c r="F101"/>
  <c r="D101"/>
  <c r="B101"/>
  <c r="I100"/>
  <c r="H100"/>
  <c r="G100"/>
  <c r="F100"/>
  <c r="E100"/>
  <c r="D100"/>
  <c r="B100"/>
  <c r="H99"/>
  <c r="G99"/>
  <c r="F99"/>
  <c r="E99"/>
  <c r="D99"/>
  <c r="B99"/>
  <c r="H98"/>
  <c r="F98"/>
  <c r="E98"/>
  <c r="D98"/>
  <c r="B98"/>
  <c r="H97"/>
  <c r="F97"/>
  <c r="E97"/>
  <c r="E94" s="1"/>
  <c r="D97"/>
  <c r="C97"/>
  <c r="C101" s="1"/>
  <c r="E101" s="1"/>
  <c r="B97"/>
  <c r="H96"/>
  <c r="G96"/>
  <c r="F96"/>
  <c r="E96"/>
  <c r="D96"/>
  <c r="B96"/>
  <c r="I95"/>
  <c r="I94" s="1"/>
  <c r="H95"/>
  <c r="G95"/>
  <c r="G94" s="1"/>
  <c r="F95"/>
  <c r="D95"/>
  <c r="C95"/>
  <c r="B95"/>
  <c r="H94"/>
  <c r="F94"/>
  <c r="D94"/>
  <c r="B94"/>
  <c r="H93"/>
  <c r="F93"/>
  <c r="D93"/>
  <c r="B93"/>
  <c r="D92"/>
  <c r="B92"/>
  <c r="F91"/>
  <c r="B91"/>
  <c r="Q89"/>
  <c r="O89"/>
  <c r="R88"/>
  <c r="Q88"/>
  <c r="O88"/>
  <c r="R87"/>
  <c r="Q87"/>
  <c r="O87"/>
  <c r="R86"/>
  <c r="R78" s="1"/>
  <c r="Q86"/>
  <c r="O86"/>
  <c r="R85"/>
  <c r="Q85"/>
  <c r="O85"/>
  <c r="K85"/>
  <c r="R84"/>
  <c r="Q84"/>
  <c r="P84"/>
  <c r="O84"/>
  <c r="M84"/>
  <c r="K84"/>
  <c r="R83"/>
  <c r="Q83"/>
  <c r="P83"/>
  <c r="O83"/>
  <c r="M83"/>
  <c r="K83"/>
  <c r="R82"/>
  <c r="Q82"/>
  <c r="P82"/>
  <c r="O82"/>
  <c r="M82"/>
  <c r="K82"/>
  <c r="R81"/>
  <c r="Q81"/>
  <c r="P81"/>
  <c r="O81"/>
  <c r="M81"/>
  <c r="K81"/>
  <c r="R80"/>
  <c r="Q80"/>
  <c r="P80"/>
  <c r="P78" s="1"/>
  <c r="O80"/>
  <c r="M80"/>
  <c r="Q79"/>
  <c r="O79"/>
  <c r="M79"/>
  <c r="K79"/>
  <c r="Q78"/>
  <c r="O78"/>
  <c r="N78"/>
  <c r="M78"/>
  <c r="K78"/>
  <c r="Q77"/>
  <c r="P77"/>
  <c r="O77"/>
  <c r="N77"/>
  <c r="M77"/>
  <c r="K77"/>
  <c r="Q76"/>
  <c r="O76"/>
  <c r="N76"/>
  <c r="M76"/>
  <c r="K76"/>
  <c r="Q75"/>
  <c r="O75"/>
  <c r="N75"/>
  <c r="N72" s="1"/>
  <c r="M75"/>
  <c r="L75"/>
  <c r="K75"/>
  <c r="Q74"/>
  <c r="P74"/>
  <c r="O74"/>
  <c r="N74"/>
  <c r="M74"/>
  <c r="K74"/>
  <c r="Q73"/>
  <c r="P72"/>
  <c r="O73"/>
  <c r="M73"/>
  <c r="L73"/>
  <c r="L79" s="1"/>
  <c r="K73"/>
  <c r="R72"/>
  <c r="Q72"/>
  <c r="O72"/>
  <c r="M72"/>
  <c r="K72"/>
  <c r="Q71"/>
  <c r="O71"/>
  <c r="M71"/>
  <c r="K71"/>
  <c r="M70"/>
  <c r="K70"/>
  <c r="O69"/>
  <c r="K69"/>
  <c r="H89"/>
  <c r="F89"/>
  <c r="I88"/>
  <c r="H88"/>
  <c r="F88"/>
  <c r="I87"/>
  <c r="H87"/>
  <c r="F87"/>
  <c r="I86"/>
  <c r="H86"/>
  <c r="F86"/>
  <c r="I85"/>
  <c r="H85"/>
  <c r="F85"/>
  <c r="B85"/>
  <c r="I84"/>
  <c r="H84"/>
  <c r="G84"/>
  <c r="F84"/>
  <c r="D84"/>
  <c r="B84"/>
  <c r="I83"/>
  <c r="H83"/>
  <c r="G83"/>
  <c r="F83"/>
  <c r="D83"/>
  <c r="B83"/>
  <c r="I82"/>
  <c r="H82"/>
  <c r="G82"/>
  <c r="F82"/>
  <c r="D82"/>
  <c r="B82"/>
  <c r="I81"/>
  <c r="H81"/>
  <c r="G81"/>
  <c r="F81"/>
  <c r="D81"/>
  <c r="B81"/>
  <c r="I80"/>
  <c r="H80"/>
  <c r="G80"/>
  <c r="G78" s="1"/>
  <c r="F80"/>
  <c r="D80"/>
  <c r="H79"/>
  <c r="F79"/>
  <c r="D79"/>
  <c r="B79"/>
  <c r="I78"/>
  <c r="H78"/>
  <c r="F78"/>
  <c r="E78"/>
  <c r="D78"/>
  <c r="B78"/>
  <c r="H77"/>
  <c r="G77"/>
  <c r="F77"/>
  <c r="E77"/>
  <c r="D77"/>
  <c r="B77"/>
  <c r="H76"/>
  <c r="F76"/>
  <c r="D76"/>
  <c r="B76"/>
  <c r="H75"/>
  <c r="F75"/>
  <c r="E75"/>
  <c r="E72" s="1"/>
  <c r="D75"/>
  <c r="C75"/>
  <c r="C79" s="1"/>
  <c r="B75"/>
  <c r="H74"/>
  <c r="G74"/>
  <c r="F74"/>
  <c r="E74"/>
  <c r="D74"/>
  <c r="B74"/>
  <c r="I72"/>
  <c r="H73"/>
  <c r="G72"/>
  <c r="F73"/>
  <c r="D73"/>
  <c r="B73"/>
  <c r="H72"/>
  <c r="F72"/>
  <c r="D72"/>
  <c r="B72"/>
  <c r="H71"/>
  <c r="F71"/>
  <c r="D71"/>
  <c r="B71"/>
  <c r="D70"/>
  <c r="B70"/>
  <c r="F69"/>
  <c r="B69"/>
  <c r="H67"/>
  <c r="F67"/>
  <c r="I66"/>
  <c r="H66"/>
  <c r="F66"/>
  <c r="I65"/>
  <c r="H65"/>
  <c r="F65"/>
  <c r="I64"/>
  <c r="H64"/>
  <c r="F64"/>
  <c r="I63"/>
  <c r="H63"/>
  <c r="F63"/>
  <c r="B63"/>
  <c r="I62"/>
  <c r="H62"/>
  <c r="G62"/>
  <c r="F62"/>
  <c r="D62"/>
  <c r="B62"/>
  <c r="I61"/>
  <c r="H61"/>
  <c r="G61"/>
  <c r="F61"/>
  <c r="D61"/>
  <c r="B61"/>
  <c r="I60"/>
  <c r="H60"/>
  <c r="G60"/>
  <c r="F60"/>
  <c r="D60"/>
  <c r="B60"/>
  <c r="I59"/>
  <c r="H59"/>
  <c r="G59"/>
  <c r="F59"/>
  <c r="D59"/>
  <c r="B59"/>
  <c r="I58"/>
  <c r="H58"/>
  <c r="G58"/>
  <c r="G56" s="1"/>
  <c r="F58"/>
  <c r="D58"/>
  <c r="H57"/>
  <c r="F57"/>
  <c r="D57"/>
  <c r="B57"/>
  <c r="I56"/>
  <c r="H56"/>
  <c r="F56"/>
  <c r="E56"/>
  <c r="D56"/>
  <c r="B56"/>
  <c r="H55"/>
  <c r="G55"/>
  <c r="F55"/>
  <c r="E55"/>
  <c r="D55"/>
  <c r="B55"/>
  <c r="H54"/>
  <c r="F54"/>
  <c r="E54"/>
  <c r="D54"/>
  <c r="B54"/>
  <c r="H53"/>
  <c r="F53"/>
  <c r="E53"/>
  <c r="E50" s="1"/>
  <c r="D53"/>
  <c r="C53"/>
  <c r="B53"/>
  <c r="H52"/>
  <c r="G52"/>
  <c r="F52"/>
  <c r="E52"/>
  <c r="D52"/>
  <c r="B52"/>
  <c r="H51"/>
  <c r="G50"/>
  <c r="F51"/>
  <c r="D51"/>
  <c r="C51"/>
  <c r="C57" s="1"/>
  <c r="E57" s="1"/>
  <c r="B51"/>
  <c r="I50"/>
  <c r="H50"/>
  <c r="F50"/>
  <c r="D50"/>
  <c r="B50"/>
  <c r="H49"/>
  <c r="F49"/>
  <c r="D49"/>
  <c r="B49"/>
  <c r="D48"/>
  <c r="B48"/>
  <c r="F47"/>
  <c r="B47"/>
  <c r="Q67"/>
  <c r="O67"/>
  <c r="R66"/>
  <c r="Q66"/>
  <c r="O66"/>
  <c r="R65"/>
  <c r="Q65"/>
  <c r="O65"/>
  <c r="R64"/>
  <c r="Q64"/>
  <c r="O64"/>
  <c r="R63"/>
  <c r="Q63"/>
  <c r="O63"/>
  <c r="K63"/>
  <c r="R62"/>
  <c r="Q62"/>
  <c r="P62"/>
  <c r="O62"/>
  <c r="M62"/>
  <c r="K62"/>
  <c r="R61"/>
  <c r="Q61"/>
  <c r="P61"/>
  <c r="O61"/>
  <c r="M61"/>
  <c r="K61"/>
  <c r="R60"/>
  <c r="Q60"/>
  <c r="P60"/>
  <c r="O60"/>
  <c r="M60"/>
  <c r="K60"/>
  <c r="R59"/>
  <c r="Q59"/>
  <c r="P59"/>
  <c r="O59"/>
  <c r="M59"/>
  <c r="K59"/>
  <c r="R58"/>
  <c r="Q58"/>
  <c r="P58"/>
  <c r="P56" s="1"/>
  <c r="O58"/>
  <c r="M58"/>
  <c r="Q57"/>
  <c r="O57"/>
  <c r="M57"/>
  <c r="K57"/>
  <c r="R56"/>
  <c r="Q56"/>
  <c r="O56"/>
  <c r="N56"/>
  <c r="M56"/>
  <c r="K56"/>
  <c r="Q55"/>
  <c r="P55"/>
  <c r="O55"/>
  <c r="N55"/>
  <c r="M55"/>
  <c r="K55"/>
  <c r="Q54"/>
  <c r="O54"/>
  <c r="N54"/>
  <c r="M54"/>
  <c r="K54"/>
  <c r="Q53"/>
  <c r="O53"/>
  <c r="N53"/>
  <c r="N50" s="1"/>
  <c r="M53"/>
  <c r="L53"/>
  <c r="L57" s="1"/>
  <c r="K53"/>
  <c r="Q52"/>
  <c r="O52"/>
  <c r="N52"/>
  <c r="M52"/>
  <c r="K52"/>
  <c r="R50"/>
  <c r="Q51"/>
  <c r="P50"/>
  <c r="O51"/>
  <c r="M51"/>
  <c r="L51"/>
  <c r="K51"/>
  <c r="Q50"/>
  <c r="O50"/>
  <c r="M50"/>
  <c r="K50"/>
  <c r="Q49"/>
  <c r="O49"/>
  <c r="M49"/>
  <c r="K49"/>
  <c r="M48"/>
  <c r="K48"/>
  <c r="O47"/>
  <c r="K47"/>
  <c r="G6"/>
  <c r="G5"/>
  <c r="G11"/>
  <c r="G10"/>
  <c r="G9"/>
  <c r="G8"/>
  <c r="M22"/>
  <c r="M21"/>
  <c r="M20"/>
  <c r="M19"/>
  <c r="M18"/>
  <c r="M17"/>
  <c r="M16"/>
  <c r="M15"/>
  <c r="M14"/>
  <c r="M13"/>
  <c r="M12"/>
  <c r="K22"/>
  <c r="K21"/>
  <c r="K20"/>
  <c r="K19"/>
  <c r="K18"/>
  <c r="K17"/>
  <c r="K16"/>
  <c r="K15"/>
  <c r="K14"/>
  <c r="K13"/>
  <c r="K12"/>
  <c r="M10"/>
  <c r="M9"/>
  <c r="M7"/>
  <c r="M6"/>
  <c r="K10"/>
  <c r="K9"/>
  <c r="K8"/>
  <c r="K7"/>
  <c r="K6"/>
  <c r="I10"/>
  <c r="I9"/>
  <c r="I8"/>
  <c r="I7"/>
  <c r="I6"/>
  <c r="I17"/>
  <c r="I16"/>
  <c r="I15"/>
  <c r="I14"/>
  <c r="I13"/>
  <c r="I12"/>
  <c r="G17"/>
  <c r="G16"/>
  <c r="G15"/>
  <c r="G14"/>
  <c r="G12"/>
  <c r="G7"/>
  <c r="M5"/>
  <c r="K5"/>
  <c r="I5"/>
  <c r="M11"/>
  <c r="K11"/>
  <c r="J11"/>
  <c r="I11"/>
  <c r="Q45"/>
  <c r="Q44"/>
  <c r="Q43"/>
  <c r="Q42"/>
  <c r="Q41"/>
  <c r="Q39"/>
  <c r="Q40"/>
  <c r="Q38"/>
  <c r="Q37"/>
  <c r="Q36"/>
  <c r="Q35"/>
  <c r="O45"/>
  <c r="O44"/>
  <c r="O43"/>
  <c r="O42"/>
  <c r="O41"/>
  <c r="O40"/>
  <c r="O39"/>
  <c r="O38"/>
  <c r="O37"/>
  <c r="O36"/>
  <c r="O35"/>
  <c r="N34"/>
  <c r="Q33"/>
  <c r="Q32"/>
  <c r="Q31"/>
  <c r="Q30"/>
  <c r="Q29"/>
  <c r="O33"/>
  <c r="O32"/>
  <c r="O31"/>
  <c r="O30"/>
  <c r="O29"/>
  <c r="M33"/>
  <c r="M32"/>
  <c r="M31"/>
  <c r="M30"/>
  <c r="M29"/>
  <c r="M34"/>
  <c r="Q34"/>
  <c r="O34"/>
  <c r="Q28"/>
  <c r="O28"/>
  <c r="M4"/>
  <c r="K4"/>
  <c r="I4"/>
  <c r="I3"/>
  <c r="K2"/>
  <c r="G4"/>
  <c r="G3"/>
  <c r="G2"/>
  <c r="K38"/>
  <c r="K37"/>
  <c r="K35"/>
  <c r="K30"/>
  <c r="M26"/>
  <c r="O25"/>
  <c r="K27"/>
  <c r="K25"/>
  <c r="K26"/>
  <c r="Q27"/>
  <c r="O27"/>
  <c r="M27"/>
  <c r="M28"/>
  <c r="K32"/>
  <c r="K31"/>
  <c r="K29"/>
  <c r="K28"/>
  <c r="M40"/>
  <c r="M39"/>
  <c r="M38"/>
  <c r="M37"/>
  <c r="M36"/>
  <c r="M35"/>
  <c r="K40"/>
  <c r="K39"/>
  <c r="K34"/>
  <c r="K33"/>
  <c r="N59" l="1"/>
  <c r="N83"/>
  <c r="N79"/>
  <c r="E123"/>
  <c r="E125"/>
  <c r="E147"/>
  <c r="L147"/>
  <c r="C147"/>
  <c r="L125"/>
  <c r="N123" s="1"/>
  <c r="C125"/>
  <c r="L103"/>
  <c r="N105" s="1"/>
  <c r="C103"/>
  <c r="L81"/>
  <c r="C81"/>
  <c r="E79" s="1"/>
  <c r="C59"/>
  <c r="L59"/>
  <c r="N60" l="1"/>
  <c r="N61"/>
  <c r="N57"/>
  <c r="N62"/>
  <c r="N58"/>
  <c r="E81"/>
  <c r="E83"/>
  <c r="E84"/>
  <c r="E80"/>
  <c r="E82"/>
  <c r="N84"/>
  <c r="N80"/>
  <c r="N81"/>
  <c r="N82"/>
  <c r="N104"/>
  <c r="N106"/>
  <c r="N102"/>
  <c r="N103"/>
  <c r="N101"/>
  <c r="N148"/>
  <c r="N149"/>
  <c r="N150"/>
  <c r="N146"/>
  <c r="N147"/>
  <c r="N145"/>
  <c r="E127"/>
  <c r="E128"/>
  <c r="E124"/>
  <c r="E126"/>
  <c r="N127"/>
  <c r="N124"/>
  <c r="N126"/>
  <c r="N128"/>
  <c r="N125"/>
  <c r="E148"/>
  <c r="E149"/>
  <c r="E145"/>
  <c r="E150"/>
  <c r="E146"/>
  <c r="L61"/>
  <c r="L62" s="1"/>
  <c r="L149"/>
  <c r="L150" s="1"/>
  <c r="C149"/>
  <c r="C150" s="1"/>
  <c r="L127"/>
  <c r="L128" s="1"/>
  <c r="C127"/>
  <c r="C128" s="1"/>
  <c r="L105"/>
  <c r="L106" s="1"/>
  <c r="C105"/>
  <c r="C106" s="1"/>
  <c r="L83"/>
  <c r="L84" s="1"/>
  <c r="C83"/>
  <c r="C84" s="1"/>
  <c r="C61"/>
  <c r="C62" s="1"/>
  <c r="H5" l="1"/>
  <c r="C29"/>
  <c r="L8"/>
  <c r="G37"/>
  <c r="L21"/>
  <c r="N10"/>
  <c r="L10"/>
  <c r="L7"/>
  <c r="J9"/>
  <c r="L14"/>
  <c r="R44"/>
  <c r="R43"/>
  <c r="R42"/>
  <c r="R41"/>
  <c r="R40"/>
  <c r="P40"/>
  <c r="R39"/>
  <c r="P39"/>
  <c r="R38"/>
  <c r="N15" s="1"/>
  <c r="P38"/>
  <c r="L15" s="1"/>
  <c r="R37"/>
  <c r="P37"/>
  <c r="R36"/>
  <c r="P36"/>
  <c r="P33"/>
  <c r="N33"/>
  <c r="N32"/>
  <c r="N31"/>
  <c r="P30"/>
  <c r="P28" s="1"/>
  <c r="N30"/>
  <c r="N28" s="1"/>
  <c r="L31"/>
  <c r="L29"/>
  <c r="L35"/>
  <c r="I37"/>
  <c r="I36"/>
  <c r="I38"/>
  <c r="I39"/>
  <c r="I40"/>
  <c r="I41"/>
  <c r="I42"/>
  <c r="I43"/>
  <c r="I44"/>
  <c r="G40"/>
  <c r="L17" s="1"/>
  <c r="G39"/>
  <c r="G38"/>
  <c r="G36"/>
  <c r="G33"/>
  <c r="G30"/>
  <c r="E33"/>
  <c r="E32"/>
  <c r="E31"/>
  <c r="E30"/>
  <c r="C31"/>
  <c r="H6"/>
  <c r="L16"/>
  <c r="L18"/>
  <c r="L19"/>
  <c r="L20"/>
  <c r="L22"/>
  <c r="N16"/>
  <c r="N17"/>
  <c r="N18"/>
  <c r="N20"/>
  <c r="N22"/>
  <c r="N7"/>
  <c r="N8"/>
  <c r="N9"/>
  <c r="L9"/>
  <c r="H9"/>
  <c r="H10"/>
  <c r="H11"/>
  <c r="G18"/>
  <c r="K41"/>
  <c r="R34"/>
  <c r="P34"/>
  <c r="R28"/>
  <c r="N35" l="1"/>
  <c r="L5"/>
  <c r="N21"/>
  <c r="J10"/>
  <c r="N13"/>
  <c r="N19"/>
  <c r="J8"/>
  <c r="L13"/>
  <c r="L11" s="1"/>
  <c r="N5"/>
  <c r="N14"/>
  <c r="J7"/>
  <c r="H8"/>
  <c r="H12" s="1"/>
  <c r="L37"/>
  <c r="N37" s="1"/>
  <c r="C35"/>
  <c r="I28"/>
  <c r="I34"/>
  <c r="G34"/>
  <c r="B41"/>
  <c r="E28"/>
  <c r="G28"/>
  <c r="N36" l="1"/>
  <c r="J5"/>
  <c r="N11"/>
  <c r="L39"/>
  <c r="L40" s="1"/>
  <c r="C37"/>
  <c r="N38" l="1"/>
  <c r="N39"/>
  <c r="N40"/>
  <c r="H14"/>
  <c r="C39"/>
  <c r="C40" s="1"/>
  <c r="E35"/>
  <c r="J14" l="1"/>
  <c r="J12"/>
  <c r="J17"/>
  <c r="J15"/>
  <c r="J16"/>
  <c r="J13"/>
  <c r="H16"/>
  <c r="H17" s="1"/>
</calcChain>
</file>

<file path=xl/sharedStrings.xml><?xml version="1.0" encoding="utf-8"?>
<sst xmlns="http://schemas.openxmlformats.org/spreadsheetml/2006/main" count="89" uniqueCount="72">
  <si>
    <t>periodo</t>
  </si>
  <si>
    <t>stipendio</t>
  </si>
  <si>
    <t>rendite</t>
  </si>
  <si>
    <t>reddito</t>
  </si>
  <si>
    <t>finanziarie</t>
  </si>
  <si>
    <t>immobiliari</t>
  </si>
  <si>
    <t>aziende</t>
  </si>
  <si>
    <t>tot entrate</t>
  </si>
  <si>
    <t>tot uscite</t>
  </si>
  <si>
    <t>divertimento</t>
  </si>
  <si>
    <t>Ristorante-cinema-feste</t>
  </si>
  <si>
    <t>sfizi/esperienze</t>
  </si>
  <si>
    <t>relax</t>
  </si>
  <si>
    <t>formazione</t>
  </si>
  <si>
    <t>merci e beni</t>
  </si>
  <si>
    <t>salvadanaio</t>
  </si>
  <si>
    <t>se leggo dimentico se vedo ricordo ma se faccio imparo
METTO IN PRATICA CIO' CHE STUDIO</t>
  </si>
  <si>
    <t>corsi</t>
  </si>
  <si>
    <t>trasporti</t>
  </si>
  <si>
    <t>vitto</t>
  </si>
  <si>
    <t>alloggi</t>
  </si>
  <si>
    <t>libri</t>
  </si>
  <si>
    <t>necessità / imprevisti</t>
  </si>
  <si>
    <t>spese lunghe</t>
  </si>
  <si>
    <t>alimentari</t>
  </si>
  <si>
    <t>salute</t>
  </si>
  <si>
    <t>beneficenza</t>
  </si>
  <si>
    <t>vestiti</t>
  </si>
  <si>
    <t>parrucchiere</t>
  </si>
  <si>
    <t>altro</t>
  </si>
  <si>
    <t>affitto/imu</t>
  </si>
  <si>
    <t>luce</t>
  </si>
  <si>
    <t>gas</t>
  </si>
  <si>
    <t>acqua</t>
  </si>
  <si>
    <t>immondizia</t>
  </si>
  <si>
    <t>internet</t>
  </si>
  <si>
    <t>prestiti</t>
  </si>
  <si>
    <t>assicurazioni</t>
  </si>
  <si>
    <t>abbonamenti</t>
  </si>
  <si>
    <t>risparmio / investimenti</t>
  </si>
  <si>
    <t>%</t>
  </si>
  <si>
    <t>tot rimanente</t>
  </si>
  <si>
    <t>tot spese%</t>
  </si>
  <si>
    <t>rimanenze</t>
  </si>
  <si>
    <t>altre entrate da lavoro</t>
  </si>
  <si>
    <r>
      <t xml:space="preserve">non conta prevedere la pioggia, quello che conta è
 COSTRUIRE L'ACQUEDOTTO
</t>
    </r>
    <r>
      <rPr>
        <b/>
        <sz val="11"/>
        <color theme="1"/>
        <rFont val="Calibri"/>
        <family val="2"/>
        <scheme val="minor"/>
      </rPr>
      <t>LA GALLINA DALLE UOVA D'ORO</t>
    </r>
  </si>
  <si>
    <t>gennaio</t>
  </si>
  <si>
    <t>percentuale rimanente</t>
  </si>
  <si>
    <t>ENTRATE</t>
  </si>
  <si>
    <t>USCITE</t>
  </si>
  <si>
    <r>
      <t>suddivisione spese</t>
    </r>
    <r>
      <rPr>
        <b/>
        <i/>
        <sz val="11"/>
        <color theme="1"/>
        <rFont val="Calibri"/>
        <family val="2"/>
        <scheme val="minor"/>
      </rPr>
      <t xml:space="preserve">   %</t>
    </r>
  </si>
  <si>
    <t>PRIMA PAGO ME STESSO….</t>
  </si>
  <si>
    <t>febbraio</t>
  </si>
  <si>
    <t>marzo</t>
  </si>
  <si>
    <t>aprile</t>
  </si>
  <si>
    <t>maggio</t>
  </si>
  <si>
    <t>giugno</t>
  </si>
  <si>
    <t>agosto</t>
  </si>
  <si>
    <t>luglio</t>
  </si>
  <si>
    <t>settembre</t>
  </si>
  <si>
    <t>novembre</t>
  </si>
  <si>
    <t>ottobre</t>
  </si>
  <si>
    <t>dicembre</t>
  </si>
  <si>
    <t>evidenziate con questo colore le celle modificabili</t>
  </si>
  <si>
    <t>ééééé</t>
  </si>
  <si>
    <t>êêêêê</t>
  </si>
  <si>
    <t>La vita è fatta per essere goduta è un viaggio dove non bisogna risparmarsi</t>
  </si>
  <si>
    <t>ISTRUZIONI MONITORAGGO SPESE</t>
  </si>
  <si>
    <t>MULTYCASHFLOW</t>
  </si>
  <si>
    <t>cellulare</t>
  </si>
  <si>
    <t>CLICCA QUI !!!
Per accedere alle istruzioni</t>
  </si>
  <si>
    <r>
      <rPr>
        <b/>
        <sz val="30"/>
        <color theme="1"/>
        <rFont val="Calibri"/>
        <family val="2"/>
        <scheme val="minor"/>
      </rPr>
      <t>MULTYCASHFLOW
training</t>
    </r>
    <r>
      <rPr>
        <sz val="26"/>
        <color theme="1"/>
        <rFont val="Calibri"/>
        <family val="2"/>
        <scheme val="minor"/>
      </rPr>
      <t xml:space="preserve">
</t>
    </r>
    <r>
      <rPr>
        <b/>
        <sz val="26"/>
        <color theme="4"/>
        <rFont val="Calibri"/>
        <family val="2"/>
        <scheme val="minor"/>
      </rPr>
      <t>M</t>
    </r>
    <r>
      <rPr>
        <b/>
        <sz val="20"/>
        <color theme="4"/>
        <rFont val="Calibri"/>
        <family val="2"/>
        <scheme val="minor"/>
      </rPr>
      <t>onitoraggio spese</t>
    </r>
  </si>
</sst>
</file>

<file path=xl/styles.xml><?xml version="1.0" encoding="utf-8"?>
<styleSheet xmlns="http://schemas.openxmlformats.org/spreadsheetml/2006/main">
  <numFmts count="2">
    <numFmt numFmtId="164" formatCode="&quot;€&quot;\ #,##0"/>
    <numFmt numFmtId="165" formatCode="0.0%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9.35"/>
      <color theme="10"/>
      <name val="Calibri"/>
      <family val="2"/>
    </font>
    <font>
      <u/>
      <sz val="20"/>
      <color rgb="FF0070C0"/>
      <name val="Calibri"/>
      <family val="2"/>
    </font>
    <font>
      <sz val="22"/>
      <color rgb="FF00B050"/>
      <name val="Wingdings"/>
      <charset val="2"/>
    </font>
    <font>
      <sz val="22"/>
      <color rgb="FF00B050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7" borderId="24" xfId="0" applyFill="1" applyBorder="1" applyAlignment="1" applyProtection="1">
      <alignment horizontal="center" vertical="center" wrapText="1"/>
      <protection locked="0"/>
    </xf>
    <xf numFmtId="164" fontId="0" fillId="7" borderId="25" xfId="0" applyNumberFormat="1" applyFill="1" applyBorder="1" applyAlignment="1" applyProtection="1">
      <alignment horizontal="center" vertical="center" wrapText="1"/>
      <protection locked="0"/>
    </xf>
    <xf numFmtId="0" fontId="0" fillId="7" borderId="14" xfId="0" applyFill="1" applyBorder="1" applyAlignment="1" applyProtection="1">
      <alignment horizontal="center" vertical="center" wrapText="1"/>
      <protection locked="0"/>
    </xf>
    <xf numFmtId="164" fontId="0" fillId="7" borderId="15" xfId="0" applyNumberFormat="1" applyFill="1" applyBorder="1" applyAlignment="1" applyProtection="1">
      <alignment horizontal="center" vertical="center" wrapText="1"/>
      <protection locked="0"/>
    </xf>
    <xf numFmtId="0" fontId="0" fillId="7" borderId="19" xfId="0" applyFill="1" applyBorder="1" applyAlignment="1" applyProtection="1">
      <alignment horizontal="center" vertical="center" wrapText="1"/>
      <protection locked="0"/>
    </xf>
    <xf numFmtId="164" fontId="0" fillId="7" borderId="11" xfId="0" applyNumberFormat="1" applyFill="1" applyBorder="1" applyAlignment="1" applyProtection="1">
      <alignment horizontal="center" vertical="center" wrapText="1"/>
      <protection locked="0"/>
    </xf>
    <xf numFmtId="0" fontId="0" fillId="7" borderId="20" xfId="0" applyFill="1" applyBorder="1" applyAlignment="1" applyProtection="1">
      <alignment horizontal="center" vertical="center" wrapText="1"/>
      <protection locked="0"/>
    </xf>
    <xf numFmtId="164" fontId="0" fillId="7" borderId="13" xfId="0" applyNumberFormat="1" applyFill="1" applyBorder="1" applyAlignment="1" applyProtection="1">
      <alignment horizontal="center" vertical="center" wrapText="1"/>
      <protection locked="0"/>
    </xf>
    <xf numFmtId="0" fontId="0" fillId="7" borderId="21" xfId="0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horizontal="center" vertical="center" wrapText="1"/>
      <protection locked="0"/>
    </xf>
    <xf numFmtId="0" fontId="0" fillId="7" borderId="12" xfId="0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>
      <alignment horizontal="center" vertical="center" wrapText="1"/>
    </xf>
    <xf numFmtId="164" fontId="0" fillId="6" borderId="0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vertical="top" wrapText="1"/>
    </xf>
    <xf numFmtId="0" fontId="0" fillId="6" borderId="0" xfId="0" applyFill="1"/>
    <xf numFmtId="0" fontId="0" fillId="6" borderId="0" xfId="0" applyFill="1" applyAlignment="1"/>
    <xf numFmtId="165" fontId="0" fillId="0" borderId="15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 wrapText="1"/>
    </xf>
    <xf numFmtId="0" fontId="0" fillId="6" borderId="2" xfId="0" applyFill="1" applyBorder="1"/>
    <xf numFmtId="0" fontId="0" fillId="6" borderId="23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22" xfId="0" applyFill="1" applyBorder="1"/>
    <xf numFmtId="0" fontId="0" fillId="6" borderId="4" xfId="0" applyFill="1" applyBorder="1" applyAlignment="1"/>
    <xf numFmtId="0" fontId="0" fillId="6" borderId="0" xfId="0" applyFill="1" applyBorder="1" applyAlignment="1"/>
    <xf numFmtId="0" fontId="0" fillId="6" borderId="22" xfId="0" applyFill="1" applyBorder="1" applyAlignment="1"/>
    <xf numFmtId="0" fontId="8" fillId="6" borderId="0" xfId="0" applyFont="1" applyFill="1" applyBorder="1" applyAlignment="1"/>
    <xf numFmtId="0" fontId="15" fillId="6" borderId="0" xfId="0" applyFont="1" applyFill="1" applyBorder="1" applyAlignment="1"/>
    <xf numFmtId="0" fontId="0" fillId="6" borderId="26" xfId="0" applyFill="1" applyBorder="1"/>
    <xf numFmtId="0" fontId="0" fillId="6" borderId="5" xfId="0" applyFill="1" applyBorder="1" applyAlignment="1"/>
    <xf numFmtId="0" fontId="0" fillId="6" borderId="6" xfId="0" applyFill="1" applyBorder="1" applyAlignment="1"/>
    <xf numFmtId="0" fontId="15" fillId="6" borderId="6" xfId="0" applyFont="1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22" xfId="0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165" fontId="0" fillId="0" borderId="15" xfId="0" applyNumberForma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0" fillId="8" borderId="24" xfId="0" applyFill="1" applyBorder="1" applyAlignment="1" applyProtection="1">
      <alignment horizontal="center" vertical="center" wrapText="1"/>
    </xf>
    <xf numFmtId="164" fontId="0" fillId="8" borderId="25" xfId="0" applyNumberFormat="1" applyFill="1" applyBorder="1" applyAlignment="1" applyProtection="1">
      <alignment horizontal="center" vertical="center" wrapText="1"/>
    </xf>
    <xf numFmtId="0" fontId="0" fillId="8" borderId="14" xfId="0" applyFill="1" applyBorder="1" applyAlignment="1" applyProtection="1">
      <alignment horizontal="center" vertical="center" wrapText="1"/>
    </xf>
    <xf numFmtId="164" fontId="0" fillId="8" borderId="15" xfId="0" applyNumberFormat="1" applyFill="1" applyBorder="1" applyAlignment="1" applyProtection="1">
      <alignment horizontal="center" vertical="center" wrapText="1"/>
    </xf>
    <xf numFmtId="0" fontId="0" fillId="8" borderId="12" xfId="0" applyFill="1" applyBorder="1" applyAlignment="1" applyProtection="1">
      <alignment horizontal="center" vertical="center" wrapText="1"/>
    </xf>
    <xf numFmtId="164" fontId="0" fillId="8" borderId="13" xfId="0" applyNumberFormat="1" applyFill="1" applyBorder="1" applyAlignment="1" applyProtection="1">
      <alignment horizontal="center" vertical="center" wrapText="1"/>
    </xf>
    <xf numFmtId="0" fontId="0" fillId="8" borderId="19" xfId="0" applyFill="1" applyBorder="1" applyAlignment="1" applyProtection="1">
      <alignment horizontal="center" vertical="center" wrapText="1"/>
    </xf>
    <xf numFmtId="0" fontId="0" fillId="8" borderId="20" xfId="0" applyFill="1" applyBorder="1" applyAlignment="1" applyProtection="1">
      <alignment horizontal="center" vertical="center" wrapText="1"/>
    </xf>
    <xf numFmtId="0" fontId="0" fillId="8" borderId="21" xfId="0" applyFill="1" applyBorder="1" applyAlignment="1" applyProtection="1">
      <alignment horizontal="center" vertical="center" wrapText="1"/>
    </xf>
    <xf numFmtId="0" fontId="0" fillId="8" borderId="10" xfId="0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>
      <alignment wrapText="1"/>
    </xf>
    <xf numFmtId="0" fontId="9" fillId="6" borderId="23" xfId="0" applyFont="1" applyFill="1" applyBorder="1" applyAlignment="1">
      <alignment wrapText="1"/>
    </xf>
    <xf numFmtId="0" fontId="9" fillId="6" borderId="3" xfId="0" applyFont="1" applyFill="1" applyBorder="1" applyAlignment="1">
      <alignment wrapText="1"/>
    </xf>
    <xf numFmtId="0" fontId="9" fillId="6" borderId="4" xfId="0" applyFont="1" applyFill="1" applyBorder="1" applyAlignment="1">
      <alignment wrapText="1"/>
    </xf>
    <xf numFmtId="0" fontId="9" fillId="6" borderId="0" xfId="0" applyFont="1" applyFill="1" applyBorder="1" applyAlignment="1">
      <alignment wrapText="1"/>
    </xf>
    <xf numFmtId="0" fontId="9" fillId="6" borderId="22" xfId="0" applyFont="1" applyFill="1" applyBorder="1" applyAlignment="1">
      <alignment wrapText="1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23" xfId="0" applyFont="1" applyFill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0" fontId="17" fillId="7" borderId="4" xfId="0" applyFont="1" applyFill="1" applyBorder="1" applyAlignment="1" applyProtection="1">
      <alignment horizontal="center" vertical="center" wrapText="1"/>
      <protection locked="0"/>
    </xf>
    <xf numFmtId="0" fontId="17" fillId="7" borderId="0" xfId="0" applyFont="1" applyFill="1" applyBorder="1" applyAlignment="1" applyProtection="1">
      <alignment horizontal="center" vertical="center" wrapText="1"/>
      <protection locked="0"/>
    </xf>
    <xf numFmtId="0" fontId="17" fillId="7" borderId="2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17" fillId="7" borderId="6" xfId="0" applyFont="1" applyFill="1" applyBorder="1" applyAlignment="1" applyProtection="1">
      <alignment horizontal="center" vertical="center" wrapText="1"/>
      <protection locked="0"/>
    </xf>
    <xf numFmtId="0" fontId="17" fillId="7" borderId="26" xfId="0" applyFont="1" applyFill="1" applyBorder="1" applyAlignment="1" applyProtection="1">
      <alignment horizontal="center" vertical="center" wrapText="1"/>
      <protection locked="0"/>
    </xf>
    <xf numFmtId="0" fontId="13" fillId="6" borderId="23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4" xfId="1" applyFont="1" applyFill="1" applyBorder="1" applyAlignment="1" applyProtection="1">
      <alignment horizontal="center" vertical="center" wrapText="1"/>
      <protection locked="0"/>
    </xf>
    <xf numFmtId="0" fontId="12" fillId="6" borderId="22" xfId="1" applyFont="1" applyFill="1" applyBorder="1" applyAlignment="1" applyProtection="1">
      <alignment horizontal="center" vertical="center" wrapText="1"/>
      <protection locked="0"/>
    </xf>
    <xf numFmtId="0" fontId="12" fillId="6" borderId="5" xfId="1" applyFont="1" applyFill="1" applyBorder="1" applyAlignment="1" applyProtection="1">
      <alignment horizontal="center" vertical="center" wrapText="1"/>
      <protection locked="0"/>
    </xf>
    <xf numFmtId="0" fontId="12" fillId="6" borderId="26" xfId="1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center" wrapText="1"/>
    </xf>
    <xf numFmtId="0" fontId="10" fillId="6" borderId="22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 wrapText="1"/>
    </xf>
    <xf numFmtId="0" fontId="10" fillId="6" borderId="6" xfId="0" applyFont="1" applyFill="1" applyBorder="1" applyAlignment="1">
      <alignment horizontal="center" wrapText="1"/>
    </xf>
    <xf numFmtId="0" fontId="10" fillId="6" borderId="26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26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F8F8F8"/>
      <color rgb="FFFFFF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425821</xdr:colOff>
      <xdr:row>3</xdr:row>
      <xdr:rowOff>145673</xdr:rowOff>
    </xdr:from>
    <xdr:to>
      <xdr:col>4</xdr:col>
      <xdr:colOff>750792</xdr:colOff>
      <xdr:row>10</xdr:row>
      <xdr:rowOff>280147</xdr:rowOff>
    </xdr:to>
    <xdr:pic>
      <xdr:nvPicPr>
        <xdr:cNvPr id="3" name="Immagine 2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644"/>
        <a:stretch>
          <a:fillRect/>
        </a:stretch>
      </xdr:blipFill>
      <xdr:spPr>
        <a:xfrm>
          <a:off x="1411939" y="806820"/>
          <a:ext cx="3372971" cy="3148856"/>
        </a:xfrm>
        <a:prstGeom prst="rect">
          <a:avLst/>
        </a:prstGeom>
      </xdr:spPr>
    </xdr:pic>
    <xdr:clientData/>
  </xdr:twoCellAnchor>
  <xdr:twoCellAnchor editAs="oneCell">
    <xdr:from>
      <xdr:col>6</xdr:col>
      <xdr:colOff>392205</xdr:colOff>
      <xdr:row>17</xdr:row>
      <xdr:rowOff>112059</xdr:rowOff>
    </xdr:from>
    <xdr:to>
      <xdr:col>7</xdr:col>
      <xdr:colOff>163604</xdr:colOff>
      <xdr:row>21</xdr:row>
      <xdr:rowOff>107575</xdr:rowOff>
    </xdr:to>
    <xdr:pic>
      <xdr:nvPicPr>
        <xdr:cNvPr id="4" name="Immagine 3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0617" y="5524500"/>
          <a:ext cx="757516" cy="757516"/>
        </a:xfrm>
        <a:prstGeom prst="rect">
          <a:avLst/>
        </a:prstGeom>
      </xdr:spPr>
    </xdr:pic>
    <xdr:clientData/>
  </xdr:twoCellAnchor>
  <xdr:twoCellAnchor editAs="oneCell">
    <xdr:from>
      <xdr:col>1</xdr:col>
      <xdr:colOff>268941</xdr:colOff>
      <xdr:row>40</xdr:row>
      <xdr:rowOff>156883</xdr:rowOff>
    </xdr:from>
    <xdr:to>
      <xdr:col>2</xdr:col>
      <xdr:colOff>40340</xdr:colOff>
      <xdr:row>44</xdr:row>
      <xdr:rowOff>152399</xdr:rowOff>
    </xdr:to>
    <xdr:pic>
      <xdr:nvPicPr>
        <xdr:cNvPr id="5" name="Immagine 4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5059" y="12079942"/>
          <a:ext cx="757516" cy="757516"/>
        </a:xfrm>
        <a:prstGeom prst="rect">
          <a:avLst/>
        </a:prstGeom>
      </xdr:spPr>
    </xdr:pic>
    <xdr:clientData/>
  </xdr:twoCellAnchor>
  <xdr:twoCellAnchor editAs="oneCell">
    <xdr:from>
      <xdr:col>10</xdr:col>
      <xdr:colOff>246529</xdr:colOff>
      <xdr:row>40</xdr:row>
      <xdr:rowOff>145677</xdr:rowOff>
    </xdr:from>
    <xdr:to>
      <xdr:col>11</xdr:col>
      <xdr:colOff>17928</xdr:colOff>
      <xdr:row>44</xdr:row>
      <xdr:rowOff>141193</xdr:rowOff>
    </xdr:to>
    <xdr:pic>
      <xdr:nvPicPr>
        <xdr:cNvPr id="6" name="Immagine 5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76647" y="12068736"/>
          <a:ext cx="757516" cy="757516"/>
        </a:xfrm>
        <a:prstGeom prst="rect">
          <a:avLst/>
        </a:prstGeom>
      </xdr:spPr>
    </xdr:pic>
    <xdr:clientData/>
  </xdr:twoCellAnchor>
  <xdr:twoCellAnchor editAs="oneCell">
    <xdr:from>
      <xdr:col>1</xdr:col>
      <xdr:colOff>268941</xdr:colOff>
      <xdr:row>62</xdr:row>
      <xdr:rowOff>145676</xdr:rowOff>
    </xdr:from>
    <xdr:to>
      <xdr:col>2</xdr:col>
      <xdr:colOff>40340</xdr:colOff>
      <xdr:row>66</xdr:row>
      <xdr:rowOff>141192</xdr:rowOff>
    </xdr:to>
    <xdr:pic>
      <xdr:nvPicPr>
        <xdr:cNvPr id="7" name="Immagine 6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5059" y="18579352"/>
          <a:ext cx="757516" cy="757516"/>
        </a:xfrm>
        <a:prstGeom prst="rect">
          <a:avLst/>
        </a:prstGeom>
      </xdr:spPr>
    </xdr:pic>
    <xdr:clientData/>
  </xdr:twoCellAnchor>
  <xdr:twoCellAnchor editAs="oneCell">
    <xdr:from>
      <xdr:col>10</xdr:col>
      <xdr:colOff>235323</xdr:colOff>
      <xdr:row>62</xdr:row>
      <xdr:rowOff>89646</xdr:rowOff>
    </xdr:from>
    <xdr:to>
      <xdr:col>11</xdr:col>
      <xdr:colOff>6722</xdr:colOff>
      <xdr:row>66</xdr:row>
      <xdr:rowOff>85162</xdr:rowOff>
    </xdr:to>
    <xdr:pic>
      <xdr:nvPicPr>
        <xdr:cNvPr id="8" name="Immagine 7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65441" y="18523322"/>
          <a:ext cx="757516" cy="757516"/>
        </a:xfrm>
        <a:prstGeom prst="rect">
          <a:avLst/>
        </a:prstGeom>
      </xdr:spPr>
    </xdr:pic>
    <xdr:clientData/>
  </xdr:twoCellAnchor>
  <xdr:twoCellAnchor editAs="oneCell">
    <xdr:from>
      <xdr:col>1</xdr:col>
      <xdr:colOff>212912</xdr:colOff>
      <xdr:row>84</xdr:row>
      <xdr:rowOff>134470</xdr:rowOff>
    </xdr:from>
    <xdr:to>
      <xdr:col>1</xdr:col>
      <xdr:colOff>970428</xdr:colOff>
      <xdr:row>88</xdr:row>
      <xdr:rowOff>129986</xdr:rowOff>
    </xdr:to>
    <xdr:pic>
      <xdr:nvPicPr>
        <xdr:cNvPr id="9" name="Immagine 8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9030" y="25078764"/>
          <a:ext cx="757516" cy="757516"/>
        </a:xfrm>
        <a:prstGeom prst="rect">
          <a:avLst/>
        </a:prstGeom>
      </xdr:spPr>
    </xdr:pic>
    <xdr:clientData/>
  </xdr:twoCellAnchor>
  <xdr:twoCellAnchor editAs="oneCell">
    <xdr:from>
      <xdr:col>10</xdr:col>
      <xdr:colOff>257735</xdr:colOff>
      <xdr:row>84</xdr:row>
      <xdr:rowOff>89647</xdr:rowOff>
    </xdr:from>
    <xdr:to>
      <xdr:col>11</xdr:col>
      <xdr:colOff>29134</xdr:colOff>
      <xdr:row>88</xdr:row>
      <xdr:rowOff>85163</xdr:rowOff>
    </xdr:to>
    <xdr:pic>
      <xdr:nvPicPr>
        <xdr:cNvPr id="10" name="Immagine 9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87853" y="25033941"/>
          <a:ext cx="757516" cy="757516"/>
        </a:xfrm>
        <a:prstGeom prst="rect">
          <a:avLst/>
        </a:prstGeom>
      </xdr:spPr>
    </xdr:pic>
    <xdr:clientData/>
  </xdr:twoCellAnchor>
  <xdr:twoCellAnchor editAs="oneCell">
    <xdr:from>
      <xdr:col>1</xdr:col>
      <xdr:colOff>212912</xdr:colOff>
      <xdr:row>106</xdr:row>
      <xdr:rowOff>145677</xdr:rowOff>
    </xdr:from>
    <xdr:to>
      <xdr:col>1</xdr:col>
      <xdr:colOff>970428</xdr:colOff>
      <xdr:row>110</xdr:row>
      <xdr:rowOff>141193</xdr:rowOff>
    </xdr:to>
    <xdr:pic>
      <xdr:nvPicPr>
        <xdr:cNvPr id="11" name="Immagine 10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9030" y="31600589"/>
          <a:ext cx="757516" cy="757516"/>
        </a:xfrm>
        <a:prstGeom prst="rect">
          <a:avLst/>
        </a:prstGeom>
      </xdr:spPr>
    </xdr:pic>
    <xdr:clientData/>
  </xdr:twoCellAnchor>
  <xdr:twoCellAnchor editAs="oneCell">
    <xdr:from>
      <xdr:col>10</xdr:col>
      <xdr:colOff>201706</xdr:colOff>
      <xdr:row>106</xdr:row>
      <xdr:rowOff>78441</xdr:rowOff>
    </xdr:from>
    <xdr:to>
      <xdr:col>10</xdr:col>
      <xdr:colOff>959222</xdr:colOff>
      <xdr:row>110</xdr:row>
      <xdr:rowOff>73957</xdr:rowOff>
    </xdr:to>
    <xdr:pic>
      <xdr:nvPicPr>
        <xdr:cNvPr id="12" name="Immagine 11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31824" y="31533353"/>
          <a:ext cx="757516" cy="757516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112058</xdr:colOff>
      <xdr:row>128</xdr:row>
      <xdr:rowOff>112059</xdr:rowOff>
    </xdr:from>
    <xdr:to>
      <xdr:col>1</xdr:col>
      <xdr:colOff>869574</xdr:colOff>
      <xdr:row>132</xdr:row>
      <xdr:rowOff>107575</xdr:rowOff>
    </xdr:to>
    <xdr:pic>
      <xdr:nvPicPr>
        <xdr:cNvPr id="13" name="Immagine 12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8176" y="38077588"/>
          <a:ext cx="757516" cy="757516"/>
        </a:xfrm>
        <a:prstGeom prst="rect">
          <a:avLst/>
        </a:prstGeom>
      </xdr:spPr>
    </xdr:pic>
    <xdr:clientData/>
  </xdr:twoCellAnchor>
  <xdr:twoCellAnchor editAs="oneCell">
    <xdr:from>
      <xdr:col>10</xdr:col>
      <xdr:colOff>134471</xdr:colOff>
      <xdr:row>128</xdr:row>
      <xdr:rowOff>100853</xdr:rowOff>
    </xdr:from>
    <xdr:to>
      <xdr:col>10</xdr:col>
      <xdr:colOff>891987</xdr:colOff>
      <xdr:row>132</xdr:row>
      <xdr:rowOff>96369</xdr:rowOff>
    </xdr:to>
    <xdr:pic>
      <xdr:nvPicPr>
        <xdr:cNvPr id="14" name="Immagine 13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64589" y="38066382"/>
          <a:ext cx="757516" cy="757516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112059</xdr:colOff>
      <xdr:row>150</xdr:row>
      <xdr:rowOff>123265</xdr:rowOff>
    </xdr:from>
    <xdr:to>
      <xdr:col>1</xdr:col>
      <xdr:colOff>869575</xdr:colOff>
      <xdr:row>154</xdr:row>
      <xdr:rowOff>118781</xdr:rowOff>
    </xdr:to>
    <xdr:pic>
      <xdr:nvPicPr>
        <xdr:cNvPr id="15" name="Immagine 14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8177" y="44599412"/>
          <a:ext cx="757516" cy="757516"/>
        </a:xfrm>
        <a:prstGeom prst="rect">
          <a:avLst/>
        </a:prstGeom>
      </xdr:spPr>
    </xdr:pic>
    <xdr:clientData/>
  </xdr:twoCellAnchor>
  <xdr:twoCellAnchor editAs="oneCell">
    <xdr:from>
      <xdr:col>10</xdr:col>
      <xdr:colOff>156882</xdr:colOff>
      <xdr:row>150</xdr:row>
      <xdr:rowOff>123265</xdr:rowOff>
    </xdr:from>
    <xdr:to>
      <xdr:col>10</xdr:col>
      <xdr:colOff>914398</xdr:colOff>
      <xdr:row>154</xdr:row>
      <xdr:rowOff>118781</xdr:rowOff>
    </xdr:to>
    <xdr:pic>
      <xdr:nvPicPr>
        <xdr:cNvPr id="16" name="Immagine 15" descr="LOGO 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87000" y="44599412"/>
          <a:ext cx="757516" cy="757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8</xdr:row>
      <xdr:rowOff>76200</xdr:rowOff>
    </xdr:from>
    <xdr:to>
      <xdr:col>15</xdr:col>
      <xdr:colOff>247650</xdr:colOff>
      <xdr:row>50</xdr:row>
      <xdr:rowOff>104934</xdr:rowOff>
    </xdr:to>
    <xdr:pic>
      <xdr:nvPicPr>
        <xdr:cNvPr id="2" name="Immagine 1" descr="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547"/>
        <a:stretch>
          <a:fillRect/>
        </a:stretch>
      </xdr:blipFill>
      <xdr:spPr>
        <a:xfrm>
          <a:off x="666750" y="2324100"/>
          <a:ext cx="8724900" cy="802973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50</xdr:row>
      <xdr:rowOff>111284</xdr:rowOff>
    </xdr:from>
    <xdr:to>
      <xdr:col>15</xdr:col>
      <xdr:colOff>219075</xdr:colOff>
      <xdr:row>91</xdr:row>
      <xdr:rowOff>171450</xdr:rowOff>
    </xdr:to>
    <xdr:pic>
      <xdr:nvPicPr>
        <xdr:cNvPr id="3" name="Immagine 2" descr="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6275" y="10360184"/>
          <a:ext cx="8686800" cy="7870666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1</xdr:row>
      <xdr:rowOff>133350</xdr:rowOff>
    </xdr:from>
    <xdr:to>
      <xdr:col>6</xdr:col>
      <xdr:colOff>247650</xdr:colOff>
      <xdr:row>5</xdr:row>
      <xdr:rowOff>361950</xdr:rowOff>
    </xdr:to>
    <xdr:pic>
      <xdr:nvPicPr>
        <xdr:cNvPr id="4" name="Immagine 3" descr="LOGO 3.jpe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4615" b="7223"/>
        <a:stretch>
          <a:fillRect/>
        </a:stretch>
      </xdr:blipFill>
      <xdr:spPr>
        <a:xfrm>
          <a:off x="2133600" y="333375"/>
          <a:ext cx="1771650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03"/>
  <sheetViews>
    <sheetView tabSelected="1" topLeftCell="A43" zoomScale="85" zoomScaleNormal="85" workbookViewId="0">
      <selection activeCell="P52" sqref="P52"/>
    </sheetView>
  </sheetViews>
  <sheetFormatPr defaultColWidth="14.7109375" defaultRowHeight="15"/>
  <cols>
    <col min="1" max="3" width="14.7109375" style="1"/>
    <col min="4" max="4" width="16.140625" style="1" customWidth="1"/>
    <col min="5" max="5" width="14.7109375" style="1"/>
    <col min="6" max="6" width="16.42578125" style="1" bestFit="1" customWidth="1"/>
    <col min="7" max="8" width="14.7109375" style="1"/>
    <col min="9" max="9" width="15.85546875" style="1" customWidth="1"/>
    <col min="10" max="12" width="14.7109375" style="1"/>
    <col min="13" max="13" width="18" style="1" bestFit="1" customWidth="1"/>
    <col min="14" max="18" width="14.7109375" style="1"/>
    <col min="19" max="19" width="14.7109375" style="29"/>
    <col min="20" max="39" width="14.7109375" style="31"/>
    <col min="40" max="16384" width="14.7109375" style="1"/>
  </cols>
  <sheetData>
    <row r="1" spans="1:22" ht="15.75" thickBo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T1" s="29"/>
      <c r="U1" s="29"/>
      <c r="V1" s="29"/>
    </row>
    <row r="2" spans="1:22" ht="20.25" thickBot="1">
      <c r="A2" s="29"/>
      <c r="B2" s="29"/>
      <c r="C2" s="29"/>
      <c r="D2" s="29"/>
      <c r="E2" s="29"/>
      <c r="F2" s="29"/>
      <c r="G2" s="140" t="str">
        <f>$B$25</f>
        <v>periodo</v>
      </c>
      <c r="H2" s="141"/>
      <c r="I2" s="142">
        <v>2019</v>
      </c>
      <c r="J2" s="143"/>
      <c r="K2" s="144" t="str">
        <f>$F$25</f>
        <v>PRIMA PAGO ME STESSO….</v>
      </c>
      <c r="L2" s="145"/>
      <c r="M2" s="145"/>
      <c r="N2" s="146"/>
      <c r="O2" s="31"/>
      <c r="P2" s="31"/>
      <c r="Q2" s="31"/>
      <c r="R2" s="31"/>
    </row>
    <row r="3" spans="1:22" ht="15.75" thickBot="1">
      <c r="A3" s="29"/>
      <c r="B3" s="29"/>
      <c r="C3" s="29"/>
      <c r="D3" s="29"/>
      <c r="E3" s="29"/>
      <c r="F3" s="29"/>
      <c r="G3" s="147" t="str">
        <f>$B$26</f>
        <v>ENTRATE</v>
      </c>
      <c r="H3" s="148"/>
      <c r="I3" s="149" t="str">
        <f>$D$26</f>
        <v>USCITE</v>
      </c>
      <c r="J3" s="150"/>
      <c r="K3" s="150"/>
      <c r="L3" s="150"/>
      <c r="M3" s="150"/>
      <c r="N3" s="151"/>
      <c r="O3" s="31"/>
      <c r="P3" s="31"/>
      <c r="Q3" s="31"/>
      <c r="R3" s="31"/>
    </row>
    <row r="4" spans="1:22" ht="63.75" customHeight="1" thickBot="1">
      <c r="A4" s="29"/>
      <c r="B4" s="84"/>
      <c r="C4" s="85"/>
      <c r="D4" s="85"/>
      <c r="E4" s="86"/>
      <c r="F4" s="29"/>
      <c r="G4" s="152" t="str">
        <f>$B$27</f>
        <v>reddito</v>
      </c>
      <c r="H4" s="153"/>
      <c r="I4" s="154" t="str">
        <f>$D$27</f>
        <v>La vita è fatta per essere goduta è un viaggio dove non bisogna risparmarsi</v>
      </c>
      <c r="J4" s="155"/>
      <c r="K4" s="156" t="str">
        <f>$F$27</f>
        <v>non conta prevedere la pioggia, quello che conta è
 COSTRUIRE L'ACQUEDOTTO
LA GALLINA DALLE UOVA D'ORO</v>
      </c>
      <c r="L4" s="157"/>
      <c r="M4" s="156" t="str">
        <f>$H$27</f>
        <v>se leggo dimentico se vedo ricordo ma se faccio imparo
METTO IN PRATICA CIO' CHE STUDIO</v>
      </c>
      <c r="N4" s="157"/>
      <c r="O4" s="31"/>
      <c r="P4" s="31"/>
      <c r="Q4" s="31"/>
      <c r="R4" s="31"/>
    </row>
    <row r="5" spans="1:22" ht="36" customHeight="1" thickBot="1">
      <c r="A5" s="29"/>
      <c r="B5" s="87"/>
      <c r="C5" s="88"/>
      <c r="D5" s="88"/>
      <c r="E5" s="89"/>
      <c r="F5" s="30"/>
      <c r="G5" s="74" t="str">
        <f>$B$28</f>
        <v>stipendio</v>
      </c>
      <c r="H5" s="75">
        <f>C28+L28+C50+L50+C72+L72+C94+L94+C116+L116+C138+L138</f>
        <v>120</v>
      </c>
      <c r="I5" s="56" t="str">
        <f>$D$28</f>
        <v>divertimento</v>
      </c>
      <c r="J5" s="57">
        <f>SUM(J6:J10)</f>
        <v>14</v>
      </c>
      <c r="K5" s="58" t="str">
        <f>$F$28</f>
        <v>risparmio / investimenti</v>
      </c>
      <c r="L5" s="57">
        <f>SUM(L6:L10)</f>
        <v>13</v>
      </c>
      <c r="M5" s="58" t="str">
        <f>$H$28</f>
        <v>formazione</v>
      </c>
      <c r="N5" s="57">
        <f>SUM(N6:N10)</f>
        <v>18</v>
      </c>
      <c r="O5" s="31"/>
      <c r="P5" s="100" t="s">
        <v>65</v>
      </c>
      <c r="Q5" s="101"/>
      <c r="R5" s="31"/>
    </row>
    <row r="6" spans="1:22" ht="60.75" customHeight="1" thickBot="1">
      <c r="A6" s="29"/>
      <c r="B6" s="87"/>
      <c r="C6" s="88"/>
      <c r="D6" s="88"/>
      <c r="E6" s="89"/>
      <c r="F6" s="29"/>
      <c r="G6" s="76" t="str">
        <f>$B$29</f>
        <v>altre entrate da lavoro</v>
      </c>
      <c r="H6" s="77">
        <f>C29+L29+C51+L51+C73+L73+C95+L95+C117+L117+C139+L139</f>
        <v>0</v>
      </c>
      <c r="I6" s="80" t="str">
        <f>$D$29</f>
        <v>Ristorante-cinema-feste</v>
      </c>
      <c r="J6" s="75">
        <f>E29+N29+E51+N51+E73+N73+E95+N95+E117+N117+E139+N139</f>
        <v>14</v>
      </c>
      <c r="K6" s="80" t="str">
        <f>$F$29</f>
        <v>finanziarie</v>
      </c>
      <c r="L6" s="75">
        <f>G29+P29+G51+P51+G73+P73+G95+P95+G117+P117+G139+P139</f>
        <v>13</v>
      </c>
      <c r="M6" s="80" t="str">
        <f>$H$29</f>
        <v>corsi</v>
      </c>
      <c r="N6" s="75">
        <f>I29+R29+I51+R51+I73+R73+I95+R95+I117+R117+I139+R139</f>
        <v>18</v>
      </c>
      <c r="O6" s="31"/>
      <c r="P6" s="114" t="s">
        <v>70</v>
      </c>
      <c r="Q6" s="115"/>
      <c r="R6" s="31"/>
    </row>
    <row r="7" spans="1:22" ht="30.75" customHeight="1" thickBot="1">
      <c r="A7" s="29"/>
      <c r="B7" s="87"/>
      <c r="C7" s="88"/>
      <c r="D7" s="88"/>
      <c r="E7" s="89"/>
      <c r="F7" s="29"/>
      <c r="G7" s="152" t="str">
        <f>$B$30</f>
        <v>rendite</v>
      </c>
      <c r="H7" s="153"/>
      <c r="I7" s="81" t="str">
        <f>$D$30</f>
        <v>sfizi/esperienze</v>
      </c>
      <c r="J7" s="79">
        <f t="shared" ref="J7:J10" si="0">E30+N30+E52+N52+E74+N74+E96+N96+E118+N118+E140+N140</f>
        <v>0</v>
      </c>
      <c r="K7" s="81" t="str">
        <f>$F$30</f>
        <v>immobiliari</v>
      </c>
      <c r="L7" s="79">
        <f>G30+P30+G52+P52+G74+P74+G96+P96+G118+P118+G140+P140</f>
        <v>0</v>
      </c>
      <c r="M7" s="81" t="str">
        <f>$H$30</f>
        <v>trasporti</v>
      </c>
      <c r="N7" s="79">
        <f t="shared" ref="N7:N9" si="1">I30+R30+I52+R52+I74+R74+I96+R96+I118+R118+I140+R140</f>
        <v>0</v>
      </c>
      <c r="O7" s="31"/>
      <c r="P7" s="116"/>
      <c r="Q7" s="117"/>
      <c r="R7" s="31"/>
    </row>
    <row r="8" spans="1:22" ht="15" customHeight="1">
      <c r="A8" s="29"/>
      <c r="B8" s="87"/>
      <c r="C8" s="88"/>
      <c r="D8" s="88"/>
      <c r="E8" s="89"/>
      <c r="F8" s="29"/>
      <c r="G8" s="74" t="str">
        <f>$B$31</f>
        <v>finanziarie</v>
      </c>
      <c r="H8" s="75">
        <f>C31+L31+C53+L53+C75+L75+C97+L97+C119+L119+C141+L141</f>
        <v>0</v>
      </c>
      <c r="I8" s="81" t="str">
        <f>$D$31</f>
        <v>relax</v>
      </c>
      <c r="J8" s="79">
        <f t="shared" si="0"/>
        <v>0</v>
      </c>
      <c r="K8" s="81" t="str">
        <f>$F$31</f>
        <v>aziende</v>
      </c>
      <c r="L8" s="79">
        <f t="shared" ref="L8:L9" si="2">G31+P31+G53+P53+G75+P75+G97+P97+G119+P119+G141+P141</f>
        <v>0</v>
      </c>
      <c r="M8" s="81" t="str">
        <f>$H$31</f>
        <v>vitto</v>
      </c>
      <c r="N8" s="79">
        <f t="shared" si="1"/>
        <v>0</v>
      </c>
      <c r="O8" s="31"/>
      <c r="P8" s="116"/>
      <c r="Q8" s="117"/>
      <c r="R8" s="31"/>
    </row>
    <row r="9" spans="1:22" ht="15" customHeight="1">
      <c r="A9" s="29"/>
      <c r="B9" s="87"/>
      <c r="C9" s="88"/>
      <c r="D9" s="88"/>
      <c r="E9" s="89"/>
      <c r="F9" s="29"/>
      <c r="G9" s="78" t="str">
        <f>$B$32</f>
        <v>immobiliari</v>
      </c>
      <c r="H9" s="79">
        <f t="shared" ref="H9:H11" si="3">C32+L32+C54+L54+C76+L76+C98+L98+C120+L120+C142+L142</f>
        <v>0</v>
      </c>
      <c r="I9" s="81" t="str">
        <f>$D$32</f>
        <v>altro</v>
      </c>
      <c r="J9" s="79">
        <f>E32+N32+E54+N54+E76+N76+E98+N98+E120+N120+E142+N142</f>
        <v>0</v>
      </c>
      <c r="K9" s="81" t="str">
        <f>$F$32</f>
        <v>merci e beni</v>
      </c>
      <c r="L9" s="79">
        <f t="shared" si="2"/>
        <v>0</v>
      </c>
      <c r="M9" s="81" t="str">
        <f>$H$32</f>
        <v>alloggi</v>
      </c>
      <c r="N9" s="79">
        <f t="shared" si="1"/>
        <v>0</v>
      </c>
      <c r="O9" s="31"/>
      <c r="P9" s="116"/>
      <c r="Q9" s="117"/>
      <c r="R9" s="31"/>
    </row>
    <row r="10" spans="1:22" ht="15.75" customHeight="1" thickBot="1">
      <c r="A10" s="29"/>
      <c r="B10" s="87"/>
      <c r="C10" s="88"/>
      <c r="D10" s="88"/>
      <c r="E10" s="89"/>
      <c r="F10" s="29"/>
      <c r="G10" s="78" t="str">
        <f>$B$33</f>
        <v>aziende</v>
      </c>
      <c r="H10" s="79">
        <f t="shared" si="3"/>
        <v>0</v>
      </c>
      <c r="I10" s="82" t="str">
        <f>$D$33</f>
        <v>altro</v>
      </c>
      <c r="J10" s="77">
        <f t="shared" si="0"/>
        <v>0</v>
      </c>
      <c r="K10" s="82" t="str">
        <f>$F$33</f>
        <v>salvadanaio</v>
      </c>
      <c r="L10" s="77">
        <f>G33+P33+G55+P55+G77+P77+G99+P99+G121+P121+G143+P143</f>
        <v>0</v>
      </c>
      <c r="M10" s="82" t="str">
        <f>$H$33</f>
        <v>libri</v>
      </c>
      <c r="N10" s="77">
        <f>I33+R33+I55+R55+I77+R77+I99+R99+I121+R121+I143+R143</f>
        <v>0</v>
      </c>
      <c r="O10" s="31"/>
      <c r="P10" s="118"/>
      <c r="Q10" s="119"/>
      <c r="R10" s="31"/>
    </row>
    <row r="11" spans="1:22" ht="30.75" customHeight="1" thickBot="1">
      <c r="A11" s="29"/>
      <c r="B11" s="87"/>
      <c r="C11" s="88"/>
      <c r="D11" s="88"/>
      <c r="E11" s="89"/>
      <c r="F11" s="29"/>
      <c r="G11" s="76" t="str">
        <f>$B$34</f>
        <v>altro</v>
      </c>
      <c r="H11" s="77">
        <f t="shared" si="3"/>
        <v>0</v>
      </c>
      <c r="I11" s="59" t="str">
        <f>$D$34</f>
        <v>suddivisione spese   %</v>
      </c>
      <c r="J11" s="60" t="str">
        <f>$E$34</f>
        <v>%</v>
      </c>
      <c r="K11" s="58" t="str">
        <f>$F$34</f>
        <v>necessità / imprevisti</v>
      </c>
      <c r="L11" s="57">
        <f>SUM(L12:L22)</f>
        <v>16</v>
      </c>
      <c r="M11" s="58" t="str">
        <f>$H$34</f>
        <v>spese lunghe</v>
      </c>
      <c r="N11" s="57">
        <f>SUM(N12:N22)</f>
        <v>14</v>
      </c>
      <c r="O11" s="31"/>
      <c r="P11" s="99" t="s">
        <v>64</v>
      </c>
      <c r="Q11" s="99"/>
      <c r="R11" s="31"/>
    </row>
    <row r="12" spans="1:22" ht="15.75" customHeight="1" thickBot="1">
      <c r="A12" s="29"/>
      <c r="B12" s="120" t="s">
        <v>71</v>
      </c>
      <c r="C12" s="121"/>
      <c r="D12" s="121"/>
      <c r="E12" s="122"/>
      <c r="F12" s="29"/>
      <c r="G12" s="61" t="str">
        <f>$B$35</f>
        <v>tot entrate</v>
      </c>
      <c r="H12" s="62">
        <f>SUM(H5:H11)</f>
        <v>120</v>
      </c>
      <c r="I12" s="63" t="str">
        <f>$D$35</f>
        <v>tot spese%</v>
      </c>
      <c r="J12" s="37">
        <f>H14/H12</f>
        <v>0.625</v>
      </c>
      <c r="K12" s="83" t="str">
        <f>$F$35</f>
        <v>alimentari</v>
      </c>
      <c r="L12" s="75">
        <f>G35+P35+G57+P57+G79+P79+G101+P101+G123+P123+G145+P145</f>
        <v>16</v>
      </c>
      <c r="M12" s="83" t="str">
        <f>$H$35</f>
        <v>affitto/imu</v>
      </c>
      <c r="N12" s="75">
        <f>I35+R35+I57+R57+I79+R79+I101+R101+I123+R123+I145+R145</f>
        <v>14</v>
      </c>
      <c r="O12" s="31"/>
      <c r="P12" s="33"/>
      <c r="Q12" s="33"/>
      <c r="R12" s="31"/>
    </row>
    <row r="13" spans="1:22" ht="15.75" customHeight="1" thickBot="1">
      <c r="A13" s="29"/>
      <c r="B13" s="120"/>
      <c r="C13" s="121"/>
      <c r="D13" s="121"/>
      <c r="E13" s="122"/>
      <c r="F13" s="29"/>
      <c r="G13" s="64"/>
      <c r="H13" s="65"/>
      <c r="I13" s="66" t="str">
        <f>$D$36</f>
        <v>divertimento</v>
      </c>
      <c r="J13" s="38">
        <f>J5/H14</f>
        <v>0.18666666666666668</v>
      </c>
      <c r="K13" s="78" t="str">
        <f>$F$36</f>
        <v>salute</v>
      </c>
      <c r="L13" s="79">
        <f t="shared" ref="L13:L22" si="4">G36+P36+G58+P58+G80+P80+G102+P102+G124+P124+G146+P146</f>
        <v>0</v>
      </c>
      <c r="M13" s="78" t="str">
        <f>$H$36</f>
        <v>luce</v>
      </c>
      <c r="N13" s="79">
        <f t="shared" ref="N13:N22" si="5">I36+R36+I58+R58+I80+R80+I102+R102+I124+R124+I146+R146</f>
        <v>0</v>
      </c>
      <c r="O13" s="31"/>
      <c r="P13" s="33"/>
      <c r="Q13" s="33"/>
      <c r="R13" s="31"/>
    </row>
    <row r="14" spans="1:22" ht="30.75" customHeight="1" thickBot="1">
      <c r="A14" s="29"/>
      <c r="B14" s="120"/>
      <c r="C14" s="121"/>
      <c r="D14" s="121"/>
      <c r="E14" s="122"/>
      <c r="F14" s="29"/>
      <c r="G14" s="67" t="str">
        <f>$B$37</f>
        <v>tot uscite</v>
      </c>
      <c r="H14" s="68">
        <f>J5+L5+N5+L11+N11</f>
        <v>75</v>
      </c>
      <c r="I14" s="66" t="str">
        <f>$D$37</f>
        <v>risparmio / investimenti</v>
      </c>
      <c r="J14" s="38">
        <f>L5/H14</f>
        <v>0.17333333333333334</v>
      </c>
      <c r="K14" s="78" t="str">
        <f>$F$37</f>
        <v>beneficenza</v>
      </c>
      <c r="L14" s="79">
        <f t="shared" si="4"/>
        <v>0</v>
      </c>
      <c r="M14" s="78" t="str">
        <f>$H$37</f>
        <v>gas</v>
      </c>
      <c r="N14" s="79">
        <f t="shared" si="5"/>
        <v>0</v>
      </c>
      <c r="O14" s="31"/>
      <c r="P14" s="33"/>
      <c r="Q14" s="33"/>
      <c r="R14" s="31"/>
    </row>
    <row r="15" spans="1:22" ht="15.75" customHeight="1" thickBot="1">
      <c r="A15" s="29"/>
      <c r="B15" s="120"/>
      <c r="C15" s="121"/>
      <c r="D15" s="121"/>
      <c r="E15" s="122"/>
      <c r="F15" s="29"/>
      <c r="G15" s="158" t="str">
        <f>$B$38</f>
        <v>rimanenze</v>
      </c>
      <c r="H15" s="159"/>
      <c r="I15" s="66" t="str">
        <f>$D$38</f>
        <v>formazione</v>
      </c>
      <c r="J15" s="38">
        <f>N5/H14</f>
        <v>0.24</v>
      </c>
      <c r="K15" s="78" t="str">
        <f>$F$38</f>
        <v>vestiti</v>
      </c>
      <c r="L15" s="79">
        <f t="shared" si="4"/>
        <v>0</v>
      </c>
      <c r="M15" s="78" t="str">
        <f>$H$38</f>
        <v>acqua</v>
      </c>
      <c r="N15" s="79">
        <f t="shared" si="5"/>
        <v>0</v>
      </c>
      <c r="O15" s="31"/>
      <c r="P15" s="31"/>
      <c r="Q15" s="31"/>
      <c r="R15" s="31"/>
    </row>
    <row r="16" spans="1:22" ht="30.75" customHeight="1" thickBot="1">
      <c r="A16" s="29"/>
      <c r="B16" s="123"/>
      <c r="C16" s="124"/>
      <c r="D16" s="124"/>
      <c r="E16" s="125"/>
      <c r="F16" s="29"/>
      <c r="G16" s="69" t="str">
        <f>$B$39</f>
        <v>tot rimanente</v>
      </c>
      <c r="H16" s="70">
        <f>H12-H14</f>
        <v>45</v>
      </c>
      <c r="I16" s="66" t="str">
        <f>$D$39</f>
        <v>necessità / imprevisti</v>
      </c>
      <c r="J16" s="38">
        <f>L11/H14</f>
        <v>0.21333333333333335</v>
      </c>
      <c r="K16" s="78" t="str">
        <f>$F$39</f>
        <v>parrucchiere</v>
      </c>
      <c r="L16" s="79">
        <f t="shared" si="4"/>
        <v>0</v>
      </c>
      <c r="M16" s="78" t="str">
        <f>$H$39</f>
        <v>immondizia</v>
      </c>
      <c r="N16" s="79">
        <f t="shared" si="5"/>
        <v>0</v>
      </c>
      <c r="O16" s="31"/>
      <c r="P16" s="31"/>
      <c r="Q16" s="31"/>
      <c r="R16" s="31"/>
    </row>
    <row r="17" spans="1:18" ht="30.75" thickBot="1">
      <c r="A17" s="29"/>
      <c r="B17" s="29"/>
      <c r="C17" s="29"/>
      <c r="D17" s="29"/>
      <c r="E17" s="29"/>
      <c r="F17" s="29"/>
      <c r="G17" s="71" t="str">
        <f>$B$40</f>
        <v>percentuale rimanente</v>
      </c>
      <c r="H17" s="72">
        <f>H16/H5</f>
        <v>0.375</v>
      </c>
      <c r="I17" s="73" t="str">
        <f>$D$40</f>
        <v>spese lunghe</v>
      </c>
      <c r="J17" s="39">
        <f>N11/H14</f>
        <v>0.18666666666666668</v>
      </c>
      <c r="K17" s="78" t="str">
        <f>$F$40</f>
        <v>trasporti</v>
      </c>
      <c r="L17" s="79">
        <f t="shared" si="4"/>
        <v>0</v>
      </c>
      <c r="M17" s="78" t="str">
        <f>$H$40</f>
        <v>internet</v>
      </c>
      <c r="N17" s="79">
        <f t="shared" si="5"/>
        <v>0</v>
      </c>
      <c r="O17" s="31"/>
      <c r="P17" s="31"/>
      <c r="Q17" s="31"/>
      <c r="R17" s="31"/>
    </row>
    <row r="18" spans="1:18" ht="15" customHeight="1" thickBot="1">
      <c r="A18" s="29"/>
      <c r="B18" s="29"/>
      <c r="C18" s="29"/>
      <c r="D18" s="29"/>
      <c r="E18" s="29"/>
      <c r="F18" s="29"/>
      <c r="G18" s="160">
        <f>I2</f>
        <v>2019</v>
      </c>
      <c r="H18" s="161"/>
      <c r="I18" s="161"/>
      <c r="J18" s="162"/>
      <c r="K18" s="78" t="str">
        <f>$F$41</f>
        <v>altro</v>
      </c>
      <c r="L18" s="79">
        <f t="shared" si="4"/>
        <v>0</v>
      </c>
      <c r="M18" s="78" t="str">
        <f>$H$41</f>
        <v>cellulare</v>
      </c>
      <c r="N18" s="79">
        <f t="shared" si="5"/>
        <v>0</v>
      </c>
      <c r="O18" s="31"/>
      <c r="P18" s="31"/>
      <c r="Q18" s="31"/>
      <c r="R18" s="31"/>
    </row>
    <row r="19" spans="1:18" ht="15" customHeight="1">
      <c r="A19" s="29"/>
      <c r="B19" s="90" t="s">
        <v>63</v>
      </c>
      <c r="C19" s="91"/>
      <c r="D19" s="91"/>
      <c r="E19" s="92"/>
      <c r="F19" s="31"/>
      <c r="G19" s="160"/>
      <c r="H19" s="161"/>
      <c r="I19" s="161"/>
      <c r="J19" s="162"/>
      <c r="K19" s="78" t="str">
        <f>$F$42</f>
        <v>altro</v>
      </c>
      <c r="L19" s="79">
        <f t="shared" si="4"/>
        <v>0</v>
      </c>
      <c r="M19" s="78" t="str">
        <f>$H$42</f>
        <v>prestiti</v>
      </c>
      <c r="N19" s="79">
        <f t="shared" si="5"/>
        <v>0</v>
      </c>
      <c r="O19" s="31"/>
      <c r="P19" s="31"/>
      <c r="Q19" s="31"/>
      <c r="R19" s="31"/>
    </row>
    <row r="20" spans="1:18" ht="15" customHeight="1">
      <c r="A20" s="29"/>
      <c r="B20" s="93"/>
      <c r="C20" s="94"/>
      <c r="D20" s="94"/>
      <c r="E20" s="95"/>
      <c r="F20" s="31"/>
      <c r="G20" s="160"/>
      <c r="H20" s="161"/>
      <c r="I20" s="161"/>
      <c r="J20" s="162"/>
      <c r="K20" s="78" t="str">
        <f>$F$43</f>
        <v>altro</v>
      </c>
      <c r="L20" s="79">
        <f t="shared" si="4"/>
        <v>0</v>
      </c>
      <c r="M20" s="78" t="str">
        <f>$H$43</f>
        <v>assicurazioni</v>
      </c>
      <c r="N20" s="79">
        <f t="shared" si="5"/>
        <v>0</v>
      </c>
      <c r="O20" s="31"/>
      <c r="P20" s="31"/>
      <c r="Q20" s="31"/>
      <c r="R20" s="31"/>
    </row>
    <row r="21" spans="1:18" ht="15" customHeight="1" thickBot="1">
      <c r="A21" s="29"/>
      <c r="B21" s="96"/>
      <c r="C21" s="97"/>
      <c r="D21" s="97"/>
      <c r="E21" s="98"/>
      <c r="F21" s="31"/>
      <c r="G21" s="160"/>
      <c r="H21" s="161"/>
      <c r="I21" s="161"/>
      <c r="J21" s="162"/>
      <c r="K21" s="78" t="str">
        <f>$F$44</f>
        <v>altro</v>
      </c>
      <c r="L21" s="79">
        <f t="shared" si="4"/>
        <v>0</v>
      </c>
      <c r="M21" s="78" t="str">
        <f>$H$44</f>
        <v>abbonamenti</v>
      </c>
      <c r="N21" s="79">
        <f t="shared" si="5"/>
        <v>0</v>
      </c>
      <c r="O21" s="31"/>
      <c r="P21" s="31"/>
      <c r="Q21" s="31"/>
      <c r="R21" s="31"/>
    </row>
    <row r="22" spans="1:18" ht="15.75" customHeight="1" thickBot="1">
      <c r="A22" s="29"/>
      <c r="B22" s="29"/>
      <c r="C22" s="29"/>
      <c r="D22" s="29"/>
      <c r="E22" s="29"/>
      <c r="F22" s="31"/>
      <c r="G22" s="163"/>
      <c r="H22" s="164"/>
      <c r="I22" s="164"/>
      <c r="J22" s="165"/>
      <c r="K22" s="76" t="str">
        <f>$F$45</f>
        <v>altro</v>
      </c>
      <c r="L22" s="77">
        <f t="shared" si="4"/>
        <v>0</v>
      </c>
      <c r="M22" s="76" t="str">
        <f>$H$45</f>
        <v>altro</v>
      </c>
      <c r="N22" s="77">
        <f t="shared" si="5"/>
        <v>0</v>
      </c>
      <c r="O22" s="31"/>
      <c r="P22" s="31"/>
      <c r="Q22" s="31"/>
      <c r="R22" s="31"/>
    </row>
    <row r="23" spans="1:18">
      <c r="A23" s="29"/>
      <c r="B23" s="29"/>
      <c r="C23" s="29"/>
      <c r="D23" s="29"/>
      <c r="E23" s="29"/>
      <c r="F23" s="31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ht="15.75" thickBot="1">
      <c r="A24" s="29"/>
      <c r="B24" s="29"/>
      <c r="C24" s="29"/>
      <c r="D24" s="29"/>
      <c r="E24" s="29"/>
      <c r="F24" s="31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ht="15.75" customHeight="1" thickBot="1">
      <c r="A25" s="29"/>
      <c r="B25" s="102" t="s">
        <v>0</v>
      </c>
      <c r="C25" s="103"/>
      <c r="D25" s="104" t="s">
        <v>46</v>
      </c>
      <c r="E25" s="105"/>
      <c r="F25" s="106" t="s">
        <v>51</v>
      </c>
      <c r="G25" s="107"/>
      <c r="H25" s="107"/>
      <c r="I25" s="108"/>
      <c r="J25" s="29"/>
      <c r="K25" s="102" t="str">
        <f>$B$25</f>
        <v>periodo</v>
      </c>
      <c r="L25" s="103"/>
      <c r="M25" s="104" t="s">
        <v>52</v>
      </c>
      <c r="N25" s="105"/>
      <c r="O25" s="106" t="str">
        <f>$F$25</f>
        <v>PRIMA PAGO ME STESSO….</v>
      </c>
      <c r="P25" s="107"/>
      <c r="Q25" s="107"/>
      <c r="R25" s="108"/>
    </row>
    <row r="26" spans="1:18" ht="30" customHeight="1" thickBot="1">
      <c r="A26" s="29"/>
      <c r="B26" s="109" t="s">
        <v>48</v>
      </c>
      <c r="C26" s="110"/>
      <c r="D26" s="111" t="s">
        <v>49</v>
      </c>
      <c r="E26" s="112"/>
      <c r="F26" s="112"/>
      <c r="G26" s="112"/>
      <c r="H26" s="112"/>
      <c r="I26" s="113"/>
      <c r="J26" s="29"/>
      <c r="K26" s="109" t="str">
        <f>$B$26</f>
        <v>ENTRATE</v>
      </c>
      <c r="L26" s="110"/>
      <c r="M26" s="111" t="str">
        <f>$D$26</f>
        <v>USCITE</v>
      </c>
      <c r="N26" s="112"/>
      <c r="O26" s="112"/>
      <c r="P26" s="112"/>
      <c r="Q26" s="112"/>
      <c r="R26" s="113"/>
    </row>
    <row r="27" spans="1:18" ht="63.75" customHeight="1" thickBot="1">
      <c r="A27" s="29"/>
      <c r="B27" s="128" t="s">
        <v>3</v>
      </c>
      <c r="C27" s="129"/>
      <c r="D27" s="130" t="s">
        <v>66</v>
      </c>
      <c r="E27" s="131"/>
      <c r="F27" s="126" t="s">
        <v>45</v>
      </c>
      <c r="G27" s="127"/>
      <c r="H27" s="126" t="s">
        <v>16</v>
      </c>
      <c r="I27" s="127"/>
      <c r="J27" s="29"/>
      <c r="K27" s="128" t="str">
        <f>$B$27</f>
        <v>reddito</v>
      </c>
      <c r="L27" s="129"/>
      <c r="M27" s="130" t="str">
        <f>$D$27</f>
        <v>La vita è fatta per essere goduta è un viaggio dove non bisogna risparmarsi</v>
      </c>
      <c r="N27" s="131"/>
      <c r="O27" s="126" t="str">
        <f>$F$27</f>
        <v>non conta prevedere la pioggia, quello che conta è
 COSTRUIRE L'ACQUEDOTTO
LA GALLINA DALLE UOVA D'ORO</v>
      </c>
      <c r="P27" s="127"/>
      <c r="Q27" s="126" t="str">
        <f>$H$27</f>
        <v>se leggo dimentico se vedo ricordo ma se faccio imparo
METTO IN PRATICA CIO' CHE STUDIO</v>
      </c>
      <c r="R27" s="127"/>
    </row>
    <row r="28" spans="1:18" ht="33.75" customHeight="1" thickBot="1">
      <c r="A28" s="29"/>
      <c r="B28" s="18" t="s">
        <v>1</v>
      </c>
      <c r="C28" s="19">
        <v>10</v>
      </c>
      <c r="D28" s="6" t="s">
        <v>9</v>
      </c>
      <c r="E28" s="15">
        <f>SUM(E29:E33)</f>
        <v>1</v>
      </c>
      <c r="F28" s="3" t="s">
        <v>39</v>
      </c>
      <c r="G28" s="15">
        <f>SUM(G29:G33)</f>
        <v>2</v>
      </c>
      <c r="H28" s="3" t="s">
        <v>13</v>
      </c>
      <c r="I28" s="15">
        <f>SUM(I29:I33)</f>
        <v>2</v>
      </c>
      <c r="J28" s="29"/>
      <c r="K28" s="18" t="str">
        <f>$B$28</f>
        <v>stipendio</v>
      </c>
      <c r="L28" s="19">
        <v>10</v>
      </c>
      <c r="M28" s="6" t="str">
        <f>$D$28</f>
        <v>divertimento</v>
      </c>
      <c r="N28" s="15">
        <f>SUM(N29:N33)</f>
        <v>1</v>
      </c>
      <c r="O28" s="3" t="str">
        <f>$F$28</f>
        <v>risparmio / investimenti</v>
      </c>
      <c r="P28" s="15">
        <f>SUM(P29:P33)</f>
        <v>1</v>
      </c>
      <c r="Q28" s="3" t="str">
        <f>$H$28</f>
        <v>formazione</v>
      </c>
      <c r="R28" s="15">
        <f>SUM(R29:R33)</f>
        <v>2</v>
      </c>
    </row>
    <row r="29" spans="1:18" ht="30.75" thickBot="1">
      <c r="A29" s="29"/>
      <c r="B29" s="20" t="s">
        <v>44</v>
      </c>
      <c r="C29" s="21">
        <f>0</f>
        <v>0</v>
      </c>
      <c r="D29" s="22" t="s">
        <v>10</v>
      </c>
      <c r="E29" s="23">
        <v>1</v>
      </c>
      <c r="F29" s="22" t="s">
        <v>4</v>
      </c>
      <c r="G29" s="23">
        <v>2</v>
      </c>
      <c r="H29" s="22" t="s">
        <v>17</v>
      </c>
      <c r="I29" s="23">
        <v>2</v>
      </c>
      <c r="J29" s="29"/>
      <c r="K29" s="20" t="str">
        <f>$B$29</f>
        <v>altre entrate da lavoro</v>
      </c>
      <c r="L29" s="21">
        <f>0</f>
        <v>0</v>
      </c>
      <c r="M29" s="22" t="str">
        <f>$D$29</f>
        <v>Ristorante-cinema-feste</v>
      </c>
      <c r="N29" s="23">
        <v>1</v>
      </c>
      <c r="O29" s="22" t="str">
        <f>$F$29</f>
        <v>finanziarie</v>
      </c>
      <c r="P29" s="23">
        <v>1</v>
      </c>
      <c r="Q29" s="22" t="str">
        <f>$H$29</f>
        <v>corsi</v>
      </c>
      <c r="R29" s="23">
        <v>2</v>
      </c>
    </row>
    <row r="30" spans="1:18" ht="15.75" thickBot="1">
      <c r="A30" s="29"/>
      <c r="B30" s="128" t="s">
        <v>2</v>
      </c>
      <c r="C30" s="129"/>
      <c r="D30" s="24" t="s">
        <v>11</v>
      </c>
      <c r="E30" s="25">
        <f>0</f>
        <v>0</v>
      </c>
      <c r="F30" s="24" t="s">
        <v>5</v>
      </c>
      <c r="G30" s="25">
        <f>0</f>
        <v>0</v>
      </c>
      <c r="H30" s="24" t="s">
        <v>18</v>
      </c>
      <c r="I30" s="25">
        <v>0</v>
      </c>
      <c r="J30" s="29"/>
      <c r="K30" s="128" t="str">
        <f>$B$30</f>
        <v>rendite</v>
      </c>
      <c r="L30" s="129"/>
      <c r="M30" s="24" t="str">
        <f>$D$30</f>
        <v>sfizi/esperienze</v>
      </c>
      <c r="N30" s="25">
        <f>0</f>
        <v>0</v>
      </c>
      <c r="O30" s="24" t="str">
        <f>$F$30</f>
        <v>immobiliari</v>
      </c>
      <c r="P30" s="25">
        <f>0</f>
        <v>0</v>
      </c>
      <c r="Q30" s="24" t="str">
        <f>$H$30</f>
        <v>trasporti</v>
      </c>
      <c r="R30" s="25">
        <v>0</v>
      </c>
    </row>
    <row r="31" spans="1:18">
      <c r="A31" s="29"/>
      <c r="B31" s="18" t="s">
        <v>4</v>
      </c>
      <c r="C31" s="19">
        <f>0</f>
        <v>0</v>
      </c>
      <c r="D31" s="24" t="s">
        <v>12</v>
      </c>
      <c r="E31" s="25">
        <f>0</f>
        <v>0</v>
      </c>
      <c r="F31" s="24" t="s">
        <v>6</v>
      </c>
      <c r="G31" s="25">
        <v>0</v>
      </c>
      <c r="H31" s="24" t="s">
        <v>19</v>
      </c>
      <c r="I31" s="25">
        <v>0</v>
      </c>
      <c r="J31" s="29"/>
      <c r="K31" s="18" t="str">
        <f>$B$31</f>
        <v>finanziarie</v>
      </c>
      <c r="L31" s="19">
        <f>0</f>
        <v>0</v>
      </c>
      <c r="M31" s="24" t="str">
        <f>$D$31</f>
        <v>relax</v>
      </c>
      <c r="N31" s="25">
        <f>0</f>
        <v>0</v>
      </c>
      <c r="O31" s="24" t="str">
        <f>$F$31</f>
        <v>aziende</v>
      </c>
      <c r="P31" s="25">
        <v>0</v>
      </c>
      <c r="Q31" s="24" t="str">
        <f>$H$31</f>
        <v>vitto</v>
      </c>
      <c r="R31" s="25">
        <v>0</v>
      </c>
    </row>
    <row r="32" spans="1:18">
      <c r="A32" s="29"/>
      <c r="B32" s="28" t="s">
        <v>5</v>
      </c>
      <c r="C32" s="25">
        <v>0</v>
      </c>
      <c r="D32" s="24" t="s">
        <v>29</v>
      </c>
      <c r="E32" s="25">
        <f>0</f>
        <v>0</v>
      </c>
      <c r="F32" s="24" t="s">
        <v>14</v>
      </c>
      <c r="G32" s="25">
        <v>0</v>
      </c>
      <c r="H32" s="24" t="s">
        <v>20</v>
      </c>
      <c r="I32" s="25">
        <v>0</v>
      </c>
      <c r="J32" s="29"/>
      <c r="K32" s="28" t="str">
        <f>$B$32</f>
        <v>immobiliari</v>
      </c>
      <c r="L32" s="25">
        <v>0</v>
      </c>
      <c r="M32" s="24" t="str">
        <f>$D$32</f>
        <v>altro</v>
      </c>
      <c r="N32" s="25">
        <f>0</f>
        <v>0</v>
      </c>
      <c r="O32" s="24" t="str">
        <f>$F$32</f>
        <v>merci e beni</v>
      </c>
      <c r="P32" s="25">
        <v>0</v>
      </c>
      <c r="Q32" s="24" t="str">
        <f>$H$32</f>
        <v>alloggi</v>
      </c>
      <c r="R32" s="25">
        <v>0</v>
      </c>
    </row>
    <row r="33" spans="1:18" ht="15.75" thickBot="1">
      <c r="A33" s="29"/>
      <c r="B33" s="28" t="s">
        <v>6</v>
      </c>
      <c r="C33" s="25">
        <v>0</v>
      </c>
      <c r="D33" s="26" t="s">
        <v>29</v>
      </c>
      <c r="E33" s="21">
        <f>0</f>
        <v>0</v>
      </c>
      <c r="F33" s="26" t="s">
        <v>15</v>
      </c>
      <c r="G33" s="21">
        <f>0</f>
        <v>0</v>
      </c>
      <c r="H33" s="26" t="s">
        <v>21</v>
      </c>
      <c r="I33" s="21">
        <v>0</v>
      </c>
      <c r="J33" s="29"/>
      <c r="K33" s="28" t="str">
        <f>$B$33</f>
        <v>aziende</v>
      </c>
      <c r="L33" s="25">
        <v>0</v>
      </c>
      <c r="M33" s="26" t="str">
        <f>$D$33</f>
        <v>altro</v>
      </c>
      <c r="N33" s="21">
        <f>0</f>
        <v>0</v>
      </c>
      <c r="O33" s="26" t="str">
        <f>$F$33</f>
        <v>salvadanaio</v>
      </c>
      <c r="P33" s="21">
        <f>0</f>
        <v>0</v>
      </c>
      <c r="Q33" s="26" t="str">
        <f>$H$33</f>
        <v>libri</v>
      </c>
      <c r="R33" s="21">
        <v>0</v>
      </c>
    </row>
    <row r="34" spans="1:18" ht="30.75" customHeight="1" thickBot="1">
      <c r="A34" s="29"/>
      <c r="B34" s="20" t="s">
        <v>29</v>
      </c>
      <c r="C34" s="21">
        <v>0</v>
      </c>
      <c r="D34" s="11" t="s">
        <v>50</v>
      </c>
      <c r="E34" s="17" t="s">
        <v>40</v>
      </c>
      <c r="F34" s="3" t="s">
        <v>22</v>
      </c>
      <c r="G34" s="15">
        <f>SUM(G35:G45)</f>
        <v>3</v>
      </c>
      <c r="H34" s="3" t="s">
        <v>23</v>
      </c>
      <c r="I34" s="15">
        <f>SUM(I35:I45)</f>
        <v>1</v>
      </c>
      <c r="J34" s="29"/>
      <c r="K34" s="20" t="str">
        <f>$B$34</f>
        <v>altro</v>
      </c>
      <c r="L34" s="21">
        <v>0</v>
      </c>
      <c r="M34" s="11" t="str">
        <f>$D$34</f>
        <v>suddivisione spese   %</v>
      </c>
      <c r="N34" s="17" t="str">
        <f>$E$34</f>
        <v>%</v>
      </c>
      <c r="O34" s="3" t="str">
        <f>$F$34</f>
        <v>necessità / imprevisti</v>
      </c>
      <c r="P34" s="15">
        <f>SUM(P35:P45)</f>
        <v>2</v>
      </c>
      <c r="Q34" s="3" t="str">
        <f>$H$34</f>
        <v>spese lunghe</v>
      </c>
      <c r="R34" s="15">
        <f>SUM(R35:R45)</f>
        <v>2</v>
      </c>
    </row>
    <row r="35" spans="1:18" ht="15.75" thickBot="1">
      <c r="A35" s="29"/>
      <c r="B35" s="32" t="s">
        <v>7</v>
      </c>
      <c r="C35" s="4">
        <f>SUM(C28:C34)</f>
        <v>10</v>
      </c>
      <c r="D35" s="12" t="s">
        <v>42</v>
      </c>
      <c r="E35" s="37">
        <f>C37/C35</f>
        <v>0.9</v>
      </c>
      <c r="F35" s="27" t="s">
        <v>24</v>
      </c>
      <c r="G35" s="23">
        <v>3</v>
      </c>
      <c r="H35" s="27" t="s">
        <v>30</v>
      </c>
      <c r="I35" s="23">
        <v>1</v>
      </c>
      <c r="J35" s="29"/>
      <c r="K35" s="32" t="str">
        <f>$B$35</f>
        <v>tot entrate</v>
      </c>
      <c r="L35" s="4">
        <f>SUM(L28:L34)</f>
        <v>10</v>
      </c>
      <c r="M35" s="12" t="str">
        <f>$D$35</f>
        <v>tot spese%</v>
      </c>
      <c r="N35" s="37">
        <f>L37/L35</f>
        <v>0.8</v>
      </c>
      <c r="O35" s="27" t="str">
        <f>$F$35</f>
        <v>alimentari</v>
      </c>
      <c r="P35" s="23">
        <v>2</v>
      </c>
      <c r="Q35" s="27" t="str">
        <f>$H$35</f>
        <v>affitto/imu</v>
      </c>
      <c r="R35" s="23">
        <v>2</v>
      </c>
    </row>
    <row r="36" spans="1:18" ht="15.75" thickBot="1">
      <c r="A36" s="29"/>
      <c r="B36" s="10"/>
      <c r="C36" s="16"/>
      <c r="D36" s="5" t="s">
        <v>9</v>
      </c>
      <c r="E36" s="38">
        <f>E28/C37</f>
        <v>0.1111111111111111</v>
      </c>
      <c r="F36" s="28" t="s">
        <v>25</v>
      </c>
      <c r="G36" s="25">
        <f>0</f>
        <v>0</v>
      </c>
      <c r="H36" s="28" t="s">
        <v>31</v>
      </c>
      <c r="I36" s="25">
        <f>0</f>
        <v>0</v>
      </c>
      <c r="J36" s="29"/>
      <c r="K36" s="10"/>
      <c r="L36" s="16"/>
      <c r="M36" s="5" t="str">
        <f>$D$36</f>
        <v>divertimento</v>
      </c>
      <c r="N36" s="38">
        <f>N28/L37</f>
        <v>0.125</v>
      </c>
      <c r="O36" s="28" t="str">
        <f>$F$36</f>
        <v>salute</v>
      </c>
      <c r="P36" s="25">
        <f>0</f>
        <v>0</v>
      </c>
      <c r="Q36" s="28" t="str">
        <f>$H$36</f>
        <v>luce</v>
      </c>
      <c r="R36" s="25">
        <f>0</f>
        <v>0</v>
      </c>
    </row>
    <row r="37" spans="1:18" ht="30.75" thickBot="1">
      <c r="A37" s="29"/>
      <c r="B37" s="9" t="s">
        <v>8</v>
      </c>
      <c r="C37" s="14">
        <f>E28+G28+I28+G34+I34</f>
        <v>9</v>
      </c>
      <c r="D37" s="5" t="s">
        <v>39</v>
      </c>
      <c r="E37" s="38">
        <f>G28/C37</f>
        <v>0.22222222222222221</v>
      </c>
      <c r="F37" s="28" t="s">
        <v>26</v>
      </c>
      <c r="G37" s="25">
        <f>0</f>
        <v>0</v>
      </c>
      <c r="H37" s="28" t="s">
        <v>32</v>
      </c>
      <c r="I37" s="25">
        <f>0</f>
        <v>0</v>
      </c>
      <c r="J37" s="29"/>
      <c r="K37" s="9" t="str">
        <f>$B$37</f>
        <v>tot uscite</v>
      </c>
      <c r="L37" s="14">
        <f>N28+P28+R28+P34+R34</f>
        <v>8</v>
      </c>
      <c r="M37" s="5" t="str">
        <f>$D$37</f>
        <v>risparmio / investimenti</v>
      </c>
      <c r="N37" s="38">
        <f>P28/L37</f>
        <v>0.125</v>
      </c>
      <c r="O37" s="28" t="str">
        <f>$F$37</f>
        <v>beneficenza</v>
      </c>
      <c r="P37" s="25">
        <f>0</f>
        <v>0</v>
      </c>
      <c r="Q37" s="28" t="str">
        <f>$H$37</f>
        <v>gas</v>
      </c>
      <c r="R37" s="25">
        <f>0</f>
        <v>0</v>
      </c>
    </row>
    <row r="38" spans="1:18" ht="15.75" thickBot="1">
      <c r="A38" s="29"/>
      <c r="B38" s="132" t="s">
        <v>43</v>
      </c>
      <c r="C38" s="133"/>
      <c r="D38" s="5" t="s">
        <v>13</v>
      </c>
      <c r="E38" s="38">
        <f>I28/C37</f>
        <v>0.22222222222222221</v>
      </c>
      <c r="F38" s="28" t="s">
        <v>27</v>
      </c>
      <c r="G38" s="25">
        <f>0</f>
        <v>0</v>
      </c>
      <c r="H38" s="28" t="s">
        <v>33</v>
      </c>
      <c r="I38" s="25">
        <f>0</f>
        <v>0</v>
      </c>
      <c r="J38" s="29"/>
      <c r="K38" s="132" t="str">
        <f>$B$38</f>
        <v>rimanenze</v>
      </c>
      <c r="L38" s="133"/>
      <c r="M38" s="5" t="str">
        <f>$D$38</f>
        <v>formazione</v>
      </c>
      <c r="N38" s="38">
        <f>R28/C37</f>
        <v>0.22222222222222221</v>
      </c>
      <c r="O38" s="28" t="str">
        <f>$F$38</f>
        <v>vestiti</v>
      </c>
      <c r="P38" s="25">
        <f>0</f>
        <v>0</v>
      </c>
      <c r="Q38" s="28" t="str">
        <f>$H$38</f>
        <v>acqua</v>
      </c>
      <c r="R38" s="25">
        <f>0</f>
        <v>0</v>
      </c>
    </row>
    <row r="39" spans="1:18" ht="30">
      <c r="A39" s="29"/>
      <c r="B39" s="7" t="s">
        <v>41</v>
      </c>
      <c r="C39" s="8">
        <f>C35-C37</f>
        <v>1</v>
      </c>
      <c r="D39" s="5" t="s">
        <v>22</v>
      </c>
      <c r="E39" s="38">
        <f>G34/C37</f>
        <v>0.33333333333333331</v>
      </c>
      <c r="F39" s="28" t="s">
        <v>28</v>
      </c>
      <c r="G39" s="25">
        <f>0</f>
        <v>0</v>
      </c>
      <c r="H39" s="28" t="s">
        <v>34</v>
      </c>
      <c r="I39" s="25">
        <f>0</f>
        <v>0</v>
      </c>
      <c r="J39" s="29"/>
      <c r="K39" s="7" t="str">
        <f>$B$39</f>
        <v>tot rimanente</v>
      </c>
      <c r="L39" s="8">
        <f>L35-L37</f>
        <v>2</v>
      </c>
      <c r="M39" s="5" t="str">
        <f>$D$39</f>
        <v>necessità / imprevisti</v>
      </c>
      <c r="N39" s="38">
        <f>P34/C37</f>
        <v>0.22222222222222221</v>
      </c>
      <c r="O39" s="28" t="str">
        <f>$F$39</f>
        <v>parrucchiere</v>
      </c>
      <c r="P39" s="25">
        <f>0</f>
        <v>0</v>
      </c>
      <c r="Q39" s="28" t="str">
        <f>$H$39</f>
        <v>immondizia</v>
      </c>
      <c r="R39" s="25">
        <f>0</f>
        <v>0</v>
      </c>
    </row>
    <row r="40" spans="1:18" ht="30.75" thickBot="1">
      <c r="A40" s="29"/>
      <c r="B40" s="2" t="s">
        <v>47</v>
      </c>
      <c r="C40" s="36">
        <f>C39/C28</f>
        <v>0.1</v>
      </c>
      <c r="D40" s="13" t="s">
        <v>23</v>
      </c>
      <c r="E40" s="39">
        <f>I34/C37</f>
        <v>0.1111111111111111</v>
      </c>
      <c r="F40" s="28" t="s">
        <v>18</v>
      </c>
      <c r="G40" s="25">
        <f>0</f>
        <v>0</v>
      </c>
      <c r="H40" s="28" t="s">
        <v>35</v>
      </c>
      <c r="I40" s="25">
        <f>0</f>
        <v>0</v>
      </c>
      <c r="J40" s="29"/>
      <c r="K40" s="2" t="str">
        <f>$B$40</f>
        <v>percentuale rimanente</v>
      </c>
      <c r="L40" s="36">
        <f>L39/L28</f>
        <v>0.2</v>
      </c>
      <c r="M40" s="13" t="str">
        <f>$D$40</f>
        <v>spese lunghe</v>
      </c>
      <c r="N40" s="39">
        <f>R34/C37</f>
        <v>0.22222222222222221</v>
      </c>
      <c r="O40" s="28" t="str">
        <f>$F$40</f>
        <v>trasporti</v>
      </c>
      <c r="P40" s="25">
        <f>0</f>
        <v>0</v>
      </c>
      <c r="Q40" s="28" t="str">
        <f>$H$40</f>
        <v>internet</v>
      </c>
      <c r="R40" s="25">
        <f>0</f>
        <v>0</v>
      </c>
    </row>
    <row r="41" spans="1:18" ht="15" customHeight="1">
      <c r="A41" s="29"/>
      <c r="B41" s="134" t="str">
        <f>D25</f>
        <v>gennaio</v>
      </c>
      <c r="C41" s="135"/>
      <c r="D41" s="135"/>
      <c r="E41" s="136"/>
      <c r="F41" s="28" t="s">
        <v>29</v>
      </c>
      <c r="G41" s="25">
        <v>0</v>
      </c>
      <c r="H41" s="28" t="s">
        <v>69</v>
      </c>
      <c r="I41" s="25">
        <f>0</f>
        <v>0</v>
      </c>
      <c r="J41" s="29"/>
      <c r="K41" s="134" t="str">
        <f>M25</f>
        <v>febbraio</v>
      </c>
      <c r="L41" s="135"/>
      <c r="M41" s="135"/>
      <c r="N41" s="136"/>
      <c r="O41" s="28" t="str">
        <f>$F$41</f>
        <v>altro</v>
      </c>
      <c r="P41" s="25">
        <v>0</v>
      </c>
      <c r="Q41" s="28" t="str">
        <f>$H$41</f>
        <v>cellulare</v>
      </c>
      <c r="R41" s="25">
        <f>0</f>
        <v>0</v>
      </c>
    </row>
    <row r="42" spans="1:18" ht="15" customHeight="1">
      <c r="A42" s="29"/>
      <c r="B42" s="134"/>
      <c r="C42" s="135"/>
      <c r="D42" s="135"/>
      <c r="E42" s="136"/>
      <c r="F42" s="28" t="s">
        <v>29</v>
      </c>
      <c r="G42" s="25">
        <v>0</v>
      </c>
      <c r="H42" s="28" t="s">
        <v>36</v>
      </c>
      <c r="I42" s="25">
        <f>0</f>
        <v>0</v>
      </c>
      <c r="J42" s="29"/>
      <c r="K42" s="134"/>
      <c r="L42" s="135"/>
      <c r="M42" s="135"/>
      <c r="N42" s="136"/>
      <c r="O42" s="28" t="str">
        <f>$F$42</f>
        <v>altro</v>
      </c>
      <c r="P42" s="25">
        <v>0</v>
      </c>
      <c r="Q42" s="28" t="str">
        <f>$H$42</f>
        <v>prestiti</v>
      </c>
      <c r="R42" s="25">
        <f>0</f>
        <v>0</v>
      </c>
    </row>
    <row r="43" spans="1:18" ht="15" customHeight="1">
      <c r="A43" s="29"/>
      <c r="B43" s="134"/>
      <c r="C43" s="135"/>
      <c r="D43" s="135"/>
      <c r="E43" s="136"/>
      <c r="F43" s="28" t="s">
        <v>29</v>
      </c>
      <c r="G43" s="25">
        <v>0</v>
      </c>
      <c r="H43" s="28" t="s">
        <v>37</v>
      </c>
      <c r="I43" s="25">
        <f>0</f>
        <v>0</v>
      </c>
      <c r="J43" s="29"/>
      <c r="K43" s="134"/>
      <c r="L43" s="135"/>
      <c r="M43" s="135"/>
      <c r="N43" s="136"/>
      <c r="O43" s="28" t="str">
        <f>$F$43</f>
        <v>altro</v>
      </c>
      <c r="P43" s="25">
        <v>0</v>
      </c>
      <c r="Q43" s="28" t="str">
        <f>$H$43</f>
        <v>assicurazioni</v>
      </c>
      <c r="R43" s="25">
        <f>0</f>
        <v>0</v>
      </c>
    </row>
    <row r="44" spans="1:18" ht="15" customHeight="1">
      <c r="A44" s="29"/>
      <c r="B44" s="134"/>
      <c r="C44" s="135"/>
      <c r="D44" s="135"/>
      <c r="E44" s="136"/>
      <c r="F44" s="28" t="s">
        <v>29</v>
      </c>
      <c r="G44" s="25">
        <v>0</v>
      </c>
      <c r="H44" s="28" t="s">
        <v>38</v>
      </c>
      <c r="I44" s="25">
        <f>0</f>
        <v>0</v>
      </c>
      <c r="J44" s="29"/>
      <c r="K44" s="134"/>
      <c r="L44" s="135"/>
      <c r="M44" s="135"/>
      <c r="N44" s="136"/>
      <c r="O44" s="28" t="str">
        <f>$F$44</f>
        <v>altro</v>
      </c>
      <c r="P44" s="25">
        <v>0</v>
      </c>
      <c r="Q44" s="28" t="str">
        <f>$H$44</f>
        <v>abbonamenti</v>
      </c>
      <c r="R44" s="25">
        <f>0</f>
        <v>0</v>
      </c>
    </row>
    <row r="45" spans="1:18" ht="15.75" customHeight="1" thickBot="1">
      <c r="A45" s="29"/>
      <c r="B45" s="137"/>
      <c r="C45" s="138"/>
      <c r="D45" s="138"/>
      <c r="E45" s="139"/>
      <c r="F45" s="20" t="s">
        <v>29</v>
      </c>
      <c r="G45" s="21">
        <v>0</v>
      </c>
      <c r="H45" s="20" t="s">
        <v>29</v>
      </c>
      <c r="I45" s="21">
        <v>0</v>
      </c>
      <c r="J45" s="29"/>
      <c r="K45" s="137"/>
      <c r="L45" s="138"/>
      <c r="M45" s="138"/>
      <c r="N45" s="139"/>
      <c r="O45" s="20" t="str">
        <f>$F$45</f>
        <v>altro</v>
      </c>
      <c r="P45" s="21">
        <v>0</v>
      </c>
      <c r="Q45" s="20" t="str">
        <f>$H$45</f>
        <v>altro</v>
      </c>
      <c r="R45" s="21">
        <v>0</v>
      </c>
    </row>
    <row r="46" spans="1:18" ht="15.75" thickBot="1">
      <c r="A46" s="29"/>
      <c r="B46" s="29"/>
      <c r="C46" s="29"/>
      <c r="D46" s="29"/>
      <c r="E46" s="29"/>
      <c r="F46" s="31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8" ht="15.75" customHeight="1" thickBot="1">
      <c r="A47" s="29"/>
      <c r="B47" s="102" t="str">
        <f>$B$25</f>
        <v>periodo</v>
      </c>
      <c r="C47" s="103"/>
      <c r="D47" s="104" t="s">
        <v>53</v>
      </c>
      <c r="E47" s="105"/>
      <c r="F47" s="106" t="str">
        <f>$F$25</f>
        <v>PRIMA PAGO ME STESSO….</v>
      </c>
      <c r="G47" s="107"/>
      <c r="H47" s="107"/>
      <c r="I47" s="108"/>
      <c r="J47" s="29"/>
      <c r="K47" s="102" t="str">
        <f>$B$25</f>
        <v>periodo</v>
      </c>
      <c r="L47" s="103"/>
      <c r="M47" s="104" t="s">
        <v>54</v>
      </c>
      <c r="N47" s="105"/>
      <c r="O47" s="106" t="str">
        <f>$F$25</f>
        <v>PRIMA PAGO ME STESSO….</v>
      </c>
      <c r="P47" s="107"/>
      <c r="Q47" s="107"/>
      <c r="R47" s="108"/>
    </row>
    <row r="48" spans="1:18" ht="30" customHeight="1" thickBot="1">
      <c r="A48" s="29"/>
      <c r="B48" s="109" t="str">
        <f>$B$26</f>
        <v>ENTRATE</v>
      </c>
      <c r="C48" s="110"/>
      <c r="D48" s="111" t="str">
        <f>$D$26</f>
        <v>USCITE</v>
      </c>
      <c r="E48" s="112"/>
      <c r="F48" s="112"/>
      <c r="G48" s="112"/>
      <c r="H48" s="112"/>
      <c r="I48" s="113"/>
      <c r="J48" s="29"/>
      <c r="K48" s="109" t="str">
        <f>$B$26</f>
        <v>ENTRATE</v>
      </c>
      <c r="L48" s="110"/>
      <c r="M48" s="111" t="str">
        <f>$D$26</f>
        <v>USCITE</v>
      </c>
      <c r="N48" s="112"/>
      <c r="O48" s="112"/>
      <c r="P48" s="112"/>
      <c r="Q48" s="112"/>
      <c r="R48" s="113"/>
    </row>
    <row r="49" spans="1:18" ht="63.75" customHeight="1" thickBot="1">
      <c r="A49" s="29"/>
      <c r="B49" s="128" t="str">
        <f>$B$27</f>
        <v>reddito</v>
      </c>
      <c r="C49" s="129"/>
      <c r="D49" s="130" t="str">
        <f>$D$27</f>
        <v>La vita è fatta per essere goduta è un viaggio dove non bisogna risparmarsi</v>
      </c>
      <c r="E49" s="131"/>
      <c r="F49" s="126" t="str">
        <f>$F$27</f>
        <v>non conta prevedere la pioggia, quello che conta è
 COSTRUIRE L'ACQUEDOTTO
LA GALLINA DALLE UOVA D'ORO</v>
      </c>
      <c r="G49" s="127"/>
      <c r="H49" s="126" t="str">
        <f>$H$27</f>
        <v>se leggo dimentico se vedo ricordo ma se faccio imparo
METTO IN PRATICA CIO' CHE STUDIO</v>
      </c>
      <c r="I49" s="127"/>
      <c r="J49" s="29"/>
      <c r="K49" s="128" t="str">
        <f>$B$27</f>
        <v>reddito</v>
      </c>
      <c r="L49" s="129"/>
      <c r="M49" s="130" t="str">
        <f>$D$27</f>
        <v>La vita è fatta per essere goduta è un viaggio dove non bisogna risparmarsi</v>
      </c>
      <c r="N49" s="131"/>
      <c r="O49" s="126" t="str">
        <f>$F$27</f>
        <v>non conta prevedere la pioggia, quello che conta è
 COSTRUIRE L'ACQUEDOTTO
LA GALLINA DALLE UOVA D'ORO</v>
      </c>
      <c r="P49" s="127"/>
      <c r="Q49" s="126" t="str">
        <f>$H$27</f>
        <v>se leggo dimentico se vedo ricordo ma se faccio imparo
METTO IN PRATICA CIO' CHE STUDIO</v>
      </c>
      <c r="R49" s="127"/>
    </row>
    <row r="50" spans="1:18" ht="33.75" customHeight="1" thickBot="1">
      <c r="A50" s="29"/>
      <c r="B50" s="18" t="str">
        <f>$B$28</f>
        <v>stipendio</v>
      </c>
      <c r="C50" s="19">
        <v>10</v>
      </c>
      <c r="D50" s="6" t="str">
        <f>$D$28</f>
        <v>divertimento</v>
      </c>
      <c r="E50" s="15">
        <f>SUM(E51:E55)</f>
        <v>2</v>
      </c>
      <c r="F50" s="3" t="str">
        <f>$F$28</f>
        <v>risparmio / investimenti</v>
      </c>
      <c r="G50" s="15">
        <f>SUM(G51:G55)</f>
        <v>1</v>
      </c>
      <c r="H50" s="3" t="str">
        <f>$H$28</f>
        <v>formazione</v>
      </c>
      <c r="I50" s="15">
        <f>SUM(I51:I55)</f>
        <v>3</v>
      </c>
      <c r="J50" s="29"/>
      <c r="K50" s="18" t="str">
        <f>$B$28</f>
        <v>stipendio</v>
      </c>
      <c r="L50" s="19">
        <v>10</v>
      </c>
      <c r="M50" s="6" t="str">
        <f>$D$28</f>
        <v>divertimento</v>
      </c>
      <c r="N50" s="15">
        <f>SUM(N51:N55)</f>
        <v>2</v>
      </c>
      <c r="O50" s="3" t="str">
        <f>$F$28</f>
        <v>risparmio / investimenti</v>
      </c>
      <c r="P50" s="15">
        <f>SUM(P51:P55)</f>
        <v>1</v>
      </c>
      <c r="Q50" s="3" t="str">
        <f>$H$28</f>
        <v>formazione</v>
      </c>
      <c r="R50" s="15">
        <f>SUM(R51:R55)</f>
        <v>1</v>
      </c>
    </row>
    <row r="51" spans="1:18" ht="30.75" thickBot="1">
      <c r="A51" s="29"/>
      <c r="B51" s="20" t="str">
        <f>$B$29</f>
        <v>altre entrate da lavoro</v>
      </c>
      <c r="C51" s="21">
        <f>0</f>
        <v>0</v>
      </c>
      <c r="D51" s="22" t="str">
        <f>$D$29</f>
        <v>Ristorante-cinema-feste</v>
      </c>
      <c r="E51" s="23">
        <v>2</v>
      </c>
      <c r="F51" s="22" t="str">
        <f>$F$29</f>
        <v>finanziarie</v>
      </c>
      <c r="G51" s="23">
        <v>1</v>
      </c>
      <c r="H51" s="22" t="str">
        <f>$H$29</f>
        <v>corsi</v>
      </c>
      <c r="I51" s="23">
        <v>3</v>
      </c>
      <c r="J51" s="29"/>
      <c r="K51" s="20" t="str">
        <f>$B$29</f>
        <v>altre entrate da lavoro</v>
      </c>
      <c r="L51" s="21">
        <f>0</f>
        <v>0</v>
      </c>
      <c r="M51" s="22" t="str">
        <f>$D$29</f>
        <v>Ristorante-cinema-feste</v>
      </c>
      <c r="N51" s="23">
        <v>2</v>
      </c>
      <c r="O51" s="22" t="str">
        <f>$F$29</f>
        <v>finanziarie</v>
      </c>
      <c r="P51" s="23">
        <v>1</v>
      </c>
      <c r="Q51" s="22" t="str">
        <f>$H$29</f>
        <v>corsi</v>
      </c>
      <c r="R51" s="23">
        <v>1</v>
      </c>
    </row>
    <row r="52" spans="1:18" ht="15.75" thickBot="1">
      <c r="A52" s="29"/>
      <c r="B52" s="128" t="str">
        <f>$B$30</f>
        <v>rendite</v>
      </c>
      <c r="C52" s="129"/>
      <c r="D52" s="24" t="str">
        <f>$D$30</f>
        <v>sfizi/esperienze</v>
      </c>
      <c r="E52" s="25">
        <f>0</f>
        <v>0</v>
      </c>
      <c r="F52" s="24" t="str">
        <f>$F$30</f>
        <v>immobiliari</v>
      </c>
      <c r="G52" s="25">
        <f>0</f>
        <v>0</v>
      </c>
      <c r="H52" s="24" t="str">
        <f>$H$30</f>
        <v>trasporti</v>
      </c>
      <c r="I52" s="25">
        <v>0</v>
      </c>
      <c r="J52" s="29"/>
      <c r="K52" s="128" t="str">
        <f>$B$30</f>
        <v>rendite</v>
      </c>
      <c r="L52" s="129"/>
      <c r="M52" s="24" t="str">
        <f>$D$30</f>
        <v>sfizi/esperienze</v>
      </c>
      <c r="N52" s="25">
        <f>0</f>
        <v>0</v>
      </c>
      <c r="O52" s="24" t="str">
        <f>$F$30</f>
        <v>immobiliari</v>
      </c>
      <c r="P52" s="25">
        <f>0</f>
        <v>0</v>
      </c>
      <c r="Q52" s="24" t="str">
        <f>$H$30</f>
        <v>trasporti</v>
      </c>
      <c r="R52" s="25">
        <v>0</v>
      </c>
    </row>
    <row r="53" spans="1:18">
      <c r="A53" s="29"/>
      <c r="B53" s="18" t="str">
        <f>$B$31</f>
        <v>finanziarie</v>
      </c>
      <c r="C53" s="19">
        <f>0</f>
        <v>0</v>
      </c>
      <c r="D53" s="24" t="str">
        <f>$D$31</f>
        <v>relax</v>
      </c>
      <c r="E53" s="25">
        <f>0</f>
        <v>0</v>
      </c>
      <c r="F53" s="24" t="str">
        <f>$F$31</f>
        <v>aziende</v>
      </c>
      <c r="G53" s="25">
        <v>0</v>
      </c>
      <c r="H53" s="24" t="str">
        <f>$H$31</f>
        <v>vitto</v>
      </c>
      <c r="I53" s="25">
        <v>0</v>
      </c>
      <c r="J53" s="29"/>
      <c r="K53" s="18" t="str">
        <f>$B$31</f>
        <v>finanziarie</v>
      </c>
      <c r="L53" s="19">
        <f>0</f>
        <v>0</v>
      </c>
      <c r="M53" s="24" t="str">
        <f>$D$31</f>
        <v>relax</v>
      </c>
      <c r="N53" s="25">
        <f>0</f>
        <v>0</v>
      </c>
      <c r="O53" s="24" t="str">
        <f>$F$31</f>
        <v>aziende</v>
      </c>
      <c r="P53" s="25">
        <v>0</v>
      </c>
      <c r="Q53" s="24" t="str">
        <f>$H$31</f>
        <v>vitto</v>
      </c>
      <c r="R53" s="25">
        <v>0</v>
      </c>
    </row>
    <row r="54" spans="1:18">
      <c r="A54" s="29"/>
      <c r="B54" s="28" t="str">
        <f>$B$32</f>
        <v>immobiliari</v>
      </c>
      <c r="C54" s="25">
        <v>0</v>
      </c>
      <c r="D54" s="24" t="str">
        <f>$D$32</f>
        <v>altro</v>
      </c>
      <c r="E54" s="25">
        <f>0</f>
        <v>0</v>
      </c>
      <c r="F54" s="24" t="str">
        <f>$F$32</f>
        <v>merci e beni</v>
      </c>
      <c r="G54" s="25">
        <v>0</v>
      </c>
      <c r="H54" s="24" t="str">
        <f>$H$32</f>
        <v>alloggi</v>
      </c>
      <c r="I54" s="25">
        <v>0</v>
      </c>
      <c r="J54" s="29"/>
      <c r="K54" s="28" t="str">
        <f>$B$32</f>
        <v>immobiliari</v>
      </c>
      <c r="L54" s="25">
        <v>0</v>
      </c>
      <c r="M54" s="24" t="str">
        <f>$D$32</f>
        <v>altro</v>
      </c>
      <c r="N54" s="25">
        <f>0</f>
        <v>0</v>
      </c>
      <c r="O54" s="24" t="str">
        <f>$F$32</f>
        <v>merci e beni</v>
      </c>
      <c r="P54" s="25">
        <v>0</v>
      </c>
      <c r="Q54" s="24" t="str">
        <f>$H$32</f>
        <v>alloggi</v>
      </c>
      <c r="R54" s="25">
        <v>0</v>
      </c>
    </row>
    <row r="55" spans="1:18" ht="15.75" thickBot="1">
      <c r="A55" s="29"/>
      <c r="B55" s="28" t="str">
        <f>$B$33</f>
        <v>aziende</v>
      </c>
      <c r="C55" s="25">
        <v>0</v>
      </c>
      <c r="D55" s="26" t="str">
        <f>$D$33</f>
        <v>altro</v>
      </c>
      <c r="E55" s="21">
        <f>0</f>
        <v>0</v>
      </c>
      <c r="F55" s="26" t="str">
        <f>$F$33</f>
        <v>salvadanaio</v>
      </c>
      <c r="G55" s="21">
        <f>0</f>
        <v>0</v>
      </c>
      <c r="H55" s="26" t="str">
        <f>$H$33</f>
        <v>libri</v>
      </c>
      <c r="I55" s="21">
        <v>0</v>
      </c>
      <c r="J55" s="29"/>
      <c r="K55" s="28" t="str">
        <f>$B$33</f>
        <v>aziende</v>
      </c>
      <c r="L55" s="25">
        <v>0</v>
      </c>
      <c r="M55" s="26" t="str">
        <f>$D$33</f>
        <v>altro</v>
      </c>
      <c r="N55" s="21">
        <f>0</f>
        <v>0</v>
      </c>
      <c r="O55" s="26" t="str">
        <f>$F$33</f>
        <v>salvadanaio</v>
      </c>
      <c r="P55" s="21">
        <f>0</f>
        <v>0</v>
      </c>
      <c r="Q55" s="26" t="str">
        <f>$H$33</f>
        <v>libri</v>
      </c>
      <c r="R55" s="21">
        <v>0</v>
      </c>
    </row>
    <row r="56" spans="1:18" ht="30.75" customHeight="1" thickBot="1">
      <c r="A56" s="29"/>
      <c r="B56" s="20" t="str">
        <f>$B$34</f>
        <v>altro</v>
      </c>
      <c r="C56" s="21">
        <v>0</v>
      </c>
      <c r="D56" s="11" t="str">
        <f>$D$34</f>
        <v>suddivisione spese   %</v>
      </c>
      <c r="E56" s="17" t="str">
        <f>$E$34</f>
        <v>%</v>
      </c>
      <c r="F56" s="3" t="str">
        <f>$F$34</f>
        <v>necessità / imprevisti</v>
      </c>
      <c r="G56" s="15">
        <f>SUM(G57:G67)</f>
        <v>1</v>
      </c>
      <c r="H56" s="3" t="str">
        <f>$H$34</f>
        <v>spese lunghe</v>
      </c>
      <c r="I56" s="15">
        <f>SUM(I57:I67)</f>
        <v>1</v>
      </c>
      <c r="J56" s="29"/>
      <c r="K56" s="20" t="str">
        <f>$B$34</f>
        <v>altro</v>
      </c>
      <c r="L56" s="21">
        <v>0</v>
      </c>
      <c r="M56" s="11" t="str">
        <f>$D$34</f>
        <v>suddivisione spese   %</v>
      </c>
      <c r="N56" s="17" t="str">
        <f>$E$34</f>
        <v>%</v>
      </c>
      <c r="O56" s="3" t="str">
        <f>$F$34</f>
        <v>necessità / imprevisti</v>
      </c>
      <c r="P56" s="15">
        <f>SUM(P57:P67)</f>
        <v>1</v>
      </c>
      <c r="Q56" s="3" t="str">
        <f>$H$34</f>
        <v>spese lunghe</v>
      </c>
      <c r="R56" s="15">
        <f>SUM(R57:R67)</f>
        <v>2</v>
      </c>
    </row>
    <row r="57" spans="1:18" ht="15.75" thickBot="1">
      <c r="A57" s="29"/>
      <c r="B57" s="55" t="str">
        <f>$B$35</f>
        <v>tot entrate</v>
      </c>
      <c r="C57" s="4">
        <f>SUM(C50:C56)</f>
        <v>10</v>
      </c>
      <c r="D57" s="12" t="str">
        <f>$D$35</f>
        <v>tot spese%</v>
      </c>
      <c r="E57" s="37">
        <f>C59/C57</f>
        <v>0.8</v>
      </c>
      <c r="F57" s="27" t="str">
        <f>$F$35</f>
        <v>alimentari</v>
      </c>
      <c r="G57" s="23">
        <v>1</v>
      </c>
      <c r="H57" s="27" t="str">
        <f>$H$35</f>
        <v>affitto/imu</v>
      </c>
      <c r="I57" s="23">
        <v>1</v>
      </c>
      <c r="J57" s="29"/>
      <c r="K57" s="55" t="str">
        <f>$B$35</f>
        <v>tot entrate</v>
      </c>
      <c r="L57" s="4">
        <f>SUM(L50:L56)</f>
        <v>10</v>
      </c>
      <c r="M57" s="12" t="str">
        <f>$D$35</f>
        <v>tot spese%</v>
      </c>
      <c r="N57" s="37">
        <f>L59/L57</f>
        <v>0.7</v>
      </c>
      <c r="O57" s="27" t="str">
        <f>$F$35</f>
        <v>alimentari</v>
      </c>
      <c r="P57" s="23">
        <v>1</v>
      </c>
      <c r="Q57" s="27" t="str">
        <f>$H$35</f>
        <v>affitto/imu</v>
      </c>
      <c r="R57" s="23">
        <v>2</v>
      </c>
    </row>
    <row r="58" spans="1:18" ht="15.75" thickBot="1">
      <c r="A58" s="29"/>
      <c r="B58" s="10"/>
      <c r="C58" s="16"/>
      <c r="D58" s="5" t="str">
        <f>$D$36</f>
        <v>divertimento</v>
      </c>
      <c r="E58" s="38">
        <f>E50/C59</f>
        <v>0.25</v>
      </c>
      <c r="F58" s="28" t="str">
        <f>$F$36</f>
        <v>salute</v>
      </c>
      <c r="G58" s="25">
        <f>0</f>
        <v>0</v>
      </c>
      <c r="H58" s="28" t="str">
        <f>$H$36</f>
        <v>luce</v>
      </c>
      <c r="I58" s="25">
        <f>0</f>
        <v>0</v>
      </c>
      <c r="J58" s="29"/>
      <c r="K58" s="10"/>
      <c r="L58" s="16"/>
      <c r="M58" s="5" t="str">
        <f>$D$36</f>
        <v>divertimento</v>
      </c>
      <c r="N58" s="38">
        <f>N50/L59</f>
        <v>0.2857142857142857</v>
      </c>
      <c r="O58" s="28" t="str">
        <f>$F$36</f>
        <v>salute</v>
      </c>
      <c r="P58" s="25">
        <f>0</f>
        <v>0</v>
      </c>
      <c r="Q58" s="28" t="str">
        <f>$H$36</f>
        <v>luce</v>
      </c>
      <c r="R58" s="25">
        <f>0</f>
        <v>0</v>
      </c>
    </row>
    <row r="59" spans="1:18" ht="30.75" thickBot="1">
      <c r="A59" s="29"/>
      <c r="B59" s="9" t="str">
        <f>$B$37</f>
        <v>tot uscite</v>
      </c>
      <c r="C59" s="14">
        <f>E50+G50+I50+G56+I56</f>
        <v>8</v>
      </c>
      <c r="D59" s="5" t="str">
        <f>$D$37</f>
        <v>risparmio / investimenti</v>
      </c>
      <c r="E59" s="38">
        <f>G50/C59</f>
        <v>0.125</v>
      </c>
      <c r="F59" s="28" t="str">
        <f>$F$37</f>
        <v>beneficenza</v>
      </c>
      <c r="G59" s="25">
        <f>0</f>
        <v>0</v>
      </c>
      <c r="H59" s="28" t="str">
        <f>$H$37</f>
        <v>gas</v>
      </c>
      <c r="I59" s="25">
        <f>0</f>
        <v>0</v>
      </c>
      <c r="J59" s="29"/>
      <c r="K59" s="9" t="str">
        <f>$B$37</f>
        <v>tot uscite</v>
      </c>
      <c r="L59" s="14">
        <f>N50+P50+R50+P56+R56</f>
        <v>7</v>
      </c>
      <c r="M59" s="5" t="str">
        <f>$D$37</f>
        <v>risparmio / investimenti</v>
      </c>
      <c r="N59" s="38">
        <f>P50/L59</f>
        <v>0.14285714285714285</v>
      </c>
      <c r="O59" s="28" t="str">
        <f>$F$37</f>
        <v>beneficenza</v>
      </c>
      <c r="P59" s="25">
        <f>0</f>
        <v>0</v>
      </c>
      <c r="Q59" s="28" t="str">
        <f>$H$37</f>
        <v>gas</v>
      </c>
      <c r="R59" s="25">
        <f>0</f>
        <v>0</v>
      </c>
    </row>
    <row r="60" spans="1:18" ht="15.75" thickBot="1">
      <c r="A60" s="29"/>
      <c r="B60" s="132" t="str">
        <f>$B$38</f>
        <v>rimanenze</v>
      </c>
      <c r="C60" s="133"/>
      <c r="D60" s="5" t="str">
        <f>$D$38</f>
        <v>formazione</v>
      </c>
      <c r="E60" s="38">
        <f>I50/C59</f>
        <v>0.375</v>
      </c>
      <c r="F60" s="28" t="str">
        <f>$F$38</f>
        <v>vestiti</v>
      </c>
      <c r="G60" s="25">
        <f>0</f>
        <v>0</v>
      </c>
      <c r="H60" s="28" t="str">
        <f>$H$38</f>
        <v>acqua</v>
      </c>
      <c r="I60" s="25">
        <f>0</f>
        <v>0</v>
      </c>
      <c r="J60" s="29"/>
      <c r="K60" s="132" t="str">
        <f>$B$38</f>
        <v>rimanenze</v>
      </c>
      <c r="L60" s="133"/>
      <c r="M60" s="5" t="str">
        <f>$D$38</f>
        <v>formazione</v>
      </c>
      <c r="N60" s="38">
        <f>R50/L59</f>
        <v>0.14285714285714285</v>
      </c>
      <c r="O60" s="28" t="str">
        <f>$F$38</f>
        <v>vestiti</v>
      </c>
      <c r="P60" s="25">
        <f>0</f>
        <v>0</v>
      </c>
      <c r="Q60" s="28" t="str">
        <f>$H$38</f>
        <v>acqua</v>
      </c>
      <c r="R60" s="25">
        <f>0</f>
        <v>0</v>
      </c>
    </row>
    <row r="61" spans="1:18" ht="30">
      <c r="A61" s="29"/>
      <c r="B61" s="7" t="str">
        <f>$B$39</f>
        <v>tot rimanente</v>
      </c>
      <c r="C61" s="8">
        <f>C57-C59</f>
        <v>2</v>
      </c>
      <c r="D61" s="5" t="str">
        <f>$D$39</f>
        <v>necessità / imprevisti</v>
      </c>
      <c r="E61" s="38">
        <f>G56/C59</f>
        <v>0.125</v>
      </c>
      <c r="F61" s="28" t="str">
        <f>$F$39</f>
        <v>parrucchiere</v>
      </c>
      <c r="G61" s="25">
        <f>0</f>
        <v>0</v>
      </c>
      <c r="H61" s="28" t="str">
        <f>$H$39</f>
        <v>immondizia</v>
      </c>
      <c r="I61" s="25">
        <f>0</f>
        <v>0</v>
      </c>
      <c r="J61" s="29"/>
      <c r="K61" s="7" t="str">
        <f>$B$39</f>
        <v>tot rimanente</v>
      </c>
      <c r="L61" s="8">
        <f>L57-L59</f>
        <v>3</v>
      </c>
      <c r="M61" s="5" t="str">
        <f>$D$39</f>
        <v>necessità / imprevisti</v>
      </c>
      <c r="N61" s="38">
        <f>P56/L59</f>
        <v>0.14285714285714285</v>
      </c>
      <c r="O61" s="28" t="str">
        <f>$F$39</f>
        <v>parrucchiere</v>
      </c>
      <c r="P61" s="25">
        <f>0</f>
        <v>0</v>
      </c>
      <c r="Q61" s="28" t="str">
        <f>$H$39</f>
        <v>immondizia</v>
      </c>
      <c r="R61" s="25">
        <f>0</f>
        <v>0</v>
      </c>
    </row>
    <row r="62" spans="1:18" ht="30.75" thickBot="1">
      <c r="A62" s="29"/>
      <c r="B62" s="2" t="str">
        <f>$B$40</f>
        <v>percentuale rimanente</v>
      </c>
      <c r="C62" s="36">
        <f>C61/C50</f>
        <v>0.2</v>
      </c>
      <c r="D62" s="13" t="str">
        <f>$D$40</f>
        <v>spese lunghe</v>
      </c>
      <c r="E62" s="39">
        <f>I56/C59</f>
        <v>0.125</v>
      </c>
      <c r="F62" s="28" t="str">
        <f>$F$40</f>
        <v>trasporti</v>
      </c>
      <c r="G62" s="25">
        <f>0</f>
        <v>0</v>
      </c>
      <c r="H62" s="28" t="str">
        <f>$H$40</f>
        <v>internet</v>
      </c>
      <c r="I62" s="25">
        <f>0</f>
        <v>0</v>
      </c>
      <c r="J62" s="29"/>
      <c r="K62" s="2" t="str">
        <f>$B$40</f>
        <v>percentuale rimanente</v>
      </c>
      <c r="L62" s="36">
        <f>L61/L50</f>
        <v>0.3</v>
      </c>
      <c r="M62" s="13" t="str">
        <f>$D$40</f>
        <v>spese lunghe</v>
      </c>
      <c r="N62" s="39">
        <f>R56/L59</f>
        <v>0.2857142857142857</v>
      </c>
      <c r="O62" s="28" t="str">
        <f>$F$40</f>
        <v>trasporti</v>
      </c>
      <c r="P62" s="25">
        <f>0</f>
        <v>0</v>
      </c>
      <c r="Q62" s="28" t="str">
        <f>$H$40</f>
        <v>internet</v>
      </c>
      <c r="R62" s="25">
        <f>0</f>
        <v>0</v>
      </c>
    </row>
    <row r="63" spans="1:18" ht="15" customHeight="1">
      <c r="A63" s="29"/>
      <c r="B63" s="134" t="str">
        <f>D47</f>
        <v>marzo</v>
      </c>
      <c r="C63" s="135"/>
      <c r="D63" s="135"/>
      <c r="E63" s="136"/>
      <c r="F63" s="28" t="str">
        <f>$F$41</f>
        <v>altro</v>
      </c>
      <c r="G63" s="25">
        <v>0</v>
      </c>
      <c r="H63" s="28" t="str">
        <f>$H$41</f>
        <v>cellulare</v>
      </c>
      <c r="I63" s="25">
        <f>0</f>
        <v>0</v>
      </c>
      <c r="J63" s="29"/>
      <c r="K63" s="134" t="str">
        <f>M47</f>
        <v>aprile</v>
      </c>
      <c r="L63" s="135"/>
      <c r="M63" s="135"/>
      <c r="N63" s="136"/>
      <c r="O63" s="28" t="str">
        <f>$F$41</f>
        <v>altro</v>
      </c>
      <c r="P63" s="25">
        <v>0</v>
      </c>
      <c r="Q63" s="28" t="str">
        <f>$H$41</f>
        <v>cellulare</v>
      </c>
      <c r="R63" s="25">
        <f>0</f>
        <v>0</v>
      </c>
    </row>
    <row r="64" spans="1:18" ht="15" customHeight="1">
      <c r="A64" s="29"/>
      <c r="B64" s="134"/>
      <c r="C64" s="135"/>
      <c r="D64" s="135"/>
      <c r="E64" s="136"/>
      <c r="F64" s="28" t="str">
        <f>$F$42</f>
        <v>altro</v>
      </c>
      <c r="G64" s="25">
        <v>0</v>
      </c>
      <c r="H64" s="28" t="str">
        <f>$H$42</f>
        <v>prestiti</v>
      </c>
      <c r="I64" s="25">
        <f>0</f>
        <v>0</v>
      </c>
      <c r="J64" s="29"/>
      <c r="K64" s="134"/>
      <c r="L64" s="135"/>
      <c r="M64" s="135"/>
      <c r="N64" s="136"/>
      <c r="O64" s="28" t="str">
        <f>$F$42</f>
        <v>altro</v>
      </c>
      <c r="P64" s="25">
        <v>0</v>
      </c>
      <c r="Q64" s="28" t="str">
        <f>$H$42</f>
        <v>prestiti</v>
      </c>
      <c r="R64" s="25">
        <f>0</f>
        <v>0</v>
      </c>
    </row>
    <row r="65" spans="1:18" ht="15" customHeight="1">
      <c r="A65" s="29"/>
      <c r="B65" s="134"/>
      <c r="C65" s="135"/>
      <c r="D65" s="135"/>
      <c r="E65" s="136"/>
      <c r="F65" s="28" t="str">
        <f>$F$43</f>
        <v>altro</v>
      </c>
      <c r="G65" s="25">
        <v>0</v>
      </c>
      <c r="H65" s="28" t="str">
        <f>$H$43</f>
        <v>assicurazioni</v>
      </c>
      <c r="I65" s="25">
        <f>0</f>
        <v>0</v>
      </c>
      <c r="J65" s="29"/>
      <c r="K65" s="134"/>
      <c r="L65" s="135"/>
      <c r="M65" s="135"/>
      <c r="N65" s="136"/>
      <c r="O65" s="28" t="str">
        <f>$F$43</f>
        <v>altro</v>
      </c>
      <c r="P65" s="25">
        <v>0</v>
      </c>
      <c r="Q65" s="28" t="str">
        <f>$H$43</f>
        <v>assicurazioni</v>
      </c>
      <c r="R65" s="25">
        <f>0</f>
        <v>0</v>
      </c>
    </row>
    <row r="66" spans="1:18" ht="15" customHeight="1">
      <c r="A66" s="29"/>
      <c r="B66" s="134"/>
      <c r="C66" s="135"/>
      <c r="D66" s="135"/>
      <c r="E66" s="136"/>
      <c r="F66" s="28" t="str">
        <f>$F$44</f>
        <v>altro</v>
      </c>
      <c r="G66" s="25">
        <v>0</v>
      </c>
      <c r="H66" s="28" t="str">
        <f>$H$44</f>
        <v>abbonamenti</v>
      </c>
      <c r="I66" s="25">
        <f>0</f>
        <v>0</v>
      </c>
      <c r="J66" s="29"/>
      <c r="K66" s="134"/>
      <c r="L66" s="135"/>
      <c r="M66" s="135"/>
      <c r="N66" s="136"/>
      <c r="O66" s="28" t="str">
        <f>$F$44</f>
        <v>altro</v>
      </c>
      <c r="P66" s="25">
        <v>0</v>
      </c>
      <c r="Q66" s="28" t="str">
        <f>$H$44</f>
        <v>abbonamenti</v>
      </c>
      <c r="R66" s="25">
        <f>0</f>
        <v>0</v>
      </c>
    </row>
    <row r="67" spans="1:18" ht="15.75" customHeight="1" thickBot="1">
      <c r="A67" s="29"/>
      <c r="B67" s="137"/>
      <c r="C67" s="138"/>
      <c r="D67" s="138"/>
      <c r="E67" s="139"/>
      <c r="F67" s="20" t="str">
        <f>$F$45</f>
        <v>altro</v>
      </c>
      <c r="G67" s="21">
        <v>0</v>
      </c>
      <c r="H67" s="20" t="str">
        <f>$H$45</f>
        <v>altro</v>
      </c>
      <c r="I67" s="21">
        <v>0</v>
      </c>
      <c r="J67" s="29"/>
      <c r="K67" s="137"/>
      <c r="L67" s="138"/>
      <c r="M67" s="138"/>
      <c r="N67" s="139"/>
      <c r="O67" s="20" t="str">
        <f>$F$45</f>
        <v>altro</v>
      </c>
      <c r="P67" s="21">
        <v>0</v>
      </c>
      <c r="Q67" s="20" t="str">
        <f>$H$45</f>
        <v>altro</v>
      </c>
      <c r="R67" s="21">
        <v>0</v>
      </c>
    </row>
    <row r="68" spans="1:18" ht="15.75" thickBot="1">
      <c r="A68" s="29"/>
      <c r="B68" s="29"/>
      <c r="C68" s="29"/>
      <c r="D68" s="29"/>
      <c r="E68" s="29"/>
      <c r="F68" s="31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ht="15.75" customHeight="1" thickBot="1">
      <c r="A69" s="29"/>
      <c r="B69" s="102" t="str">
        <f>$B$25</f>
        <v>periodo</v>
      </c>
      <c r="C69" s="103"/>
      <c r="D69" s="104" t="s">
        <v>55</v>
      </c>
      <c r="E69" s="105"/>
      <c r="F69" s="106" t="str">
        <f>$F$25</f>
        <v>PRIMA PAGO ME STESSO….</v>
      </c>
      <c r="G69" s="107"/>
      <c r="H69" s="107"/>
      <c r="I69" s="108"/>
      <c r="J69" s="29"/>
      <c r="K69" s="102" t="str">
        <f>$B$25</f>
        <v>periodo</v>
      </c>
      <c r="L69" s="103"/>
      <c r="M69" s="104" t="s">
        <v>56</v>
      </c>
      <c r="N69" s="105"/>
      <c r="O69" s="106" t="str">
        <f>$F$25</f>
        <v>PRIMA PAGO ME STESSO….</v>
      </c>
      <c r="P69" s="107"/>
      <c r="Q69" s="107"/>
      <c r="R69" s="108"/>
    </row>
    <row r="70" spans="1:18" ht="30" customHeight="1" thickBot="1">
      <c r="A70" s="29"/>
      <c r="B70" s="109" t="str">
        <f>$B$26</f>
        <v>ENTRATE</v>
      </c>
      <c r="C70" s="110"/>
      <c r="D70" s="111" t="str">
        <f>$D$26</f>
        <v>USCITE</v>
      </c>
      <c r="E70" s="112"/>
      <c r="F70" s="112"/>
      <c r="G70" s="112"/>
      <c r="H70" s="112"/>
      <c r="I70" s="113"/>
      <c r="J70" s="29"/>
      <c r="K70" s="109" t="str">
        <f>$B$26</f>
        <v>ENTRATE</v>
      </c>
      <c r="L70" s="110"/>
      <c r="M70" s="111" t="str">
        <f>$D$26</f>
        <v>USCITE</v>
      </c>
      <c r="N70" s="112"/>
      <c r="O70" s="112"/>
      <c r="P70" s="112"/>
      <c r="Q70" s="112"/>
      <c r="R70" s="113"/>
    </row>
    <row r="71" spans="1:18" ht="63.75" customHeight="1" thickBot="1">
      <c r="A71" s="29"/>
      <c r="B71" s="128" t="str">
        <f>$B$27</f>
        <v>reddito</v>
      </c>
      <c r="C71" s="129"/>
      <c r="D71" s="130" t="str">
        <f>$D$27</f>
        <v>La vita è fatta per essere goduta è un viaggio dove non bisogna risparmarsi</v>
      </c>
      <c r="E71" s="131"/>
      <c r="F71" s="126" t="str">
        <f>$F$27</f>
        <v>non conta prevedere la pioggia, quello che conta è
 COSTRUIRE L'ACQUEDOTTO
LA GALLINA DALLE UOVA D'ORO</v>
      </c>
      <c r="G71" s="127"/>
      <c r="H71" s="126" t="str">
        <f>$H$27</f>
        <v>se leggo dimentico se vedo ricordo ma se faccio imparo
METTO IN PRATICA CIO' CHE STUDIO</v>
      </c>
      <c r="I71" s="127"/>
      <c r="J71" s="29"/>
      <c r="K71" s="128" t="str">
        <f>$B$27</f>
        <v>reddito</v>
      </c>
      <c r="L71" s="129"/>
      <c r="M71" s="130" t="str">
        <f>$D$27</f>
        <v>La vita è fatta per essere goduta è un viaggio dove non bisogna risparmarsi</v>
      </c>
      <c r="N71" s="131"/>
      <c r="O71" s="126" t="str">
        <f>$F$27</f>
        <v>non conta prevedere la pioggia, quello che conta è
 COSTRUIRE L'ACQUEDOTTO
LA GALLINA DALLE UOVA D'ORO</v>
      </c>
      <c r="P71" s="127"/>
      <c r="Q71" s="126" t="str">
        <f>$H$27</f>
        <v>se leggo dimentico se vedo ricordo ma se faccio imparo
METTO IN PRATICA CIO' CHE STUDIO</v>
      </c>
      <c r="R71" s="127"/>
    </row>
    <row r="72" spans="1:18" ht="33.75" customHeight="1" thickBot="1">
      <c r="A72" s="29"/>
      <c r="B72" s="18" t="str">
        <f>$B$28</f>
        <v>stipendio</v>
      </c>
      <c r="C72" s="19">
        <v>10</v>
      </c>
      <c r="D72" s="6" t="str">
        <f>$D$28</f>
        <v>divertimento</v>
      </c>
      <c r="E72" s="15">
        <f>SUM(E73:E77)</f>
        <v>1</v>
      </c>
      <c r="F72" s="3" t="str">
        <f>$F$28</f>
        <v>risparmio / investimenti</v>
      </c>
      <c r="G72" s="15">
        <f>SUM(G73:G77)</f>
        <v>1</v>
      </c>
      <c r="H72" s="3" t="str">
        <f>$H$28</f>
        <v>formazione</v>
      </c>
      <c r="I72" s="15">
        <f>SUM(I73:I77)</f>
        <v>2</v>
      </c>
      <c r="J72" s="29"/>
      <c r="K72" s="18" t="str">
        <f>$B$28</f>
        <v>stipendio</v>
      </c>
      <c r="L72" s="19">
        <v>10</v>
      </c>
      <c r="M72" s="6" t="str">
        <f>$D$28</f>
        <v>divertimento</v>
      </c>
      <c r="N72" s="15">
        <f>SUM(N73:N77)</f>
        <v>1</v>
      </c>
      <c r="O72" s="3" t="str">
        <f>$F$28</f>
        <v>risparmio / investimenti</v>
      </c>
      <c r="P72" s="15">
        <f>SUM(P73:P77)</f>
        <v>1</v>
      </c>
      <c r="Q72" s="3" t="str">
        <f>$H$28</f>
        <v>formazione</v>
      </c>
      <c r="R72" s="15">
        <f>SUM(R73:R77)</f>
        <v>2</v>
      </c>
    </row>
    <row r="73" spans="1:18" ht="30.75" thickBot="1">
      <c r="A73" s="29"/>
      <c r="B73" s="20" t="str">
        <f>$B$29</f>
        <v>altre entrate da lavoro</v>
      </c>
      <c r="C73" s="21">
        <v>0</v>
      </c>
      <c r="D73" s="22" t="str">
        <f>$D$29</f>
        <v>Ristorante-cinema-feste</v>
      </c>
      <c r="E73" s="23">
        <v>1</v>
      </c>
      <c r="F73" s="22" t="str">
        <f>$F$29</f>
        <v>finanziarie</v>
      </c>
      <c r="G73" s="23">
        <v>1</v>
      </c>
      <c r="H73" s="22" t="str">
        <f>$H$29</f>
        <v>corsi</v>
      </c>
      <c r="I73" s="23">
        <v>2</v>
      </c>
      <c r="J73" s="29"/>
      <c r="K73" s="20" t="str">
        <f>$B$29</f>
        <v>altre entrate da lavoro</v>
      </c>
      <c r="L73" s="21">
        <f>0</f>
        <v>0</v>
      </c>
      <c r="M73" s="22" t="str">
        <f>$D$29</f>
        <v>Ristorante-cinema-feste</v>
      </c>
      <c r="N73" s="23">
        <v>1</v>
      </c>
      <c r="O73" s="22" t="str">
        <f>$F$29</f>
        <v>finanziarie</v>
      </c>
      <c r="P73" s="23">
        <v>1</v>
      </c>
      <c r="Q73" s="22" t="str">
        <f>$H$29</f>
        <v>corsi</v>
      </c>
      <c r="R73" s="23">
        <v>2</v>
      </c>
    </row>
    <row r="74" spans="1:18" ht="15.75" thickBot="1">
      <c r="A74" s="29"/>
      <c r="B74" s="128" t="str">
        <f>$B$30</f>
        <v>rendite</v>
      </c>
      <c r="C74" s="129"/>
      <c r="D74" s="24" t="str">
        <f>$D$30</f>
        <v>sfizi/esperienze</v>
      </c>
      <c r="E74" s="25">
        <f>0</f>
        <v>0</v>
      </c>
      <c r="F74" s="24" t="str">
        <f>$F$30</f>
        <v>immobiliari</v>
      </c>
      <c r="G74" s="25">
        <f>0</f>
        <v>0</v>
      </c>
      <c r="H74" s="24" t="str">
        <f>$H$30</f>
        <v>trasporti</v>
      </c>
      <c r="I74" s="25">
        <v>0</v>
      </c>
      <c r="J74" s="29"/>
      <c r="K74" s="128" t="str">
        <f>$B$30</f>
        <v>rendite</v>
      </c>
      <c r="L74" s="129"/>
      <c r="M74" s="24" t="str">
        <f>$D$30</f>
        <v>sfizi/esperienze</v>
      </c>
      <c r="N74" s="25">
        <f>0</f>
        <v>0</v>
      </c>
      <c r="O74" s="24" t="str">
        <f>$F$30</f>
        <v>immobiliari</v>
      </c>
      <c r="P74" s="25">
        <f>0</f>
        <v>0</v>
      </c>
      <c r="Q74" s="24" t="str">
        <f>$H$30</f>
        <v>trasporti</v>
      </c>
      <c r="R74" s="25">
        <v>0</v>
      </c>
    </row>
    <row r="75" spans="1:18">
      <c r="A75" s="29"/>
      <c r="B75" s="18" t="str">
        <f>$B$31</f>
        <v>finanziarie</v>
      </c>
      <c r="C75" s="19">
        <f>0</f>
        <v>0</v>
      </c>
      <c r="D75" s="24" t="str">
        <f>$D$31</f>
        <v>relax</v>
      </c>
      <c r="E75" s="25">
        <f>0</f>
        <v>0</v>
      </c>
      <c r="F75" s="24" t="str">
        <f>$F$31</f>
        <v>aziende</v>
      </c>
      <c r="G75" s="25">
        <v>0</v>
      </c>
      <c r="H75" s="24" t="str">
        <f>$H$31</f>
        <v>vitto</v>
      </c>
      <c r="I75" s="25">
        <v>0</v>
      </c>
      <c r="J75" s="29"/>
      <c r="K75" s="18" t="str">
        <f>$B$31</f>
        <v>finanziarie</v>
      </c>
      <c r="L75" s="19">
        <f>0</f>
        <v>0</v>
      </c>
      <c r="M75" s="24" t="str">
        <f>$D$31</f>
        <v>relax</v>
      </c>
      <c r="N75" s="25">
        <f>0</f>
        <v>0</v>
      </c>
      <c r="O75" s="24" t="str">
        <f>$F$31</f>
        <v>aziende</v>
      </c>
      <c r="P75" s="25">
        <v>0</v>
      </c>
      <c r="Q75" s="24" t="str">
        <f>$H$31</f>
        <v>vitto</v>
      </c>
      <c r="R75" s="25">
        <v>0</v>
      </c>
    </row>
    <row r="76" spans="1:18">
      <c r="A76" s="29"/>
      <c r="B76" s="28" t="str">
        <f>$B$32</f>
        <v>immobiliari</v>
      </c>
      <c r="C76" s="25">
        <v>0</v>
      </c>
      <c r="D76" s="24" t="str">
        <f>$D$32</f>
        <v>altro</v>
      </c>
      <c r="E76" s="25">
        <f>0</f>
        <v>0</v>
      </c>
      <c r="F76" s="24" t="str">
        <f>$F$32</f>
        <v>merci e beni</v>
      </c>
      <c r="G76" s="25">
        <v>0</v>
      </c>
      <c r="H76" s="24" t="str">
        <f>$H$32</f>
        <v>alloggi</v>
      </c>
      <c r="I76" s="25">
        <v>0</v>
      </c>
      <c r="J76" s="29"/>
      <c r="K76" s="28" t="str">
        <f>$B$32</f>
        <v>immobiliari</v>
      </c>
      <c r="L76" s="25">
        <v>0</v>
      </c>
      <c r="M76" s="24" t="str">
        <f>$D$32</f>
        <v>altro</v>
      </c>
      <c r="N76" s="25">
        <f>0</f>
        <v>0</v>
      </c>
      <c r="O76" s="24" t="str">
        <f>$F$32</f>
        <v>merci e beni</v>
      </c>
      <c r="P76" s="25">
        <v>0</v>
      </c>
      <c r="Q76" s="24" t="str">
        <f>$H$32</f>
        <v>alloggi</v>
      </c>
      <c r="R76" s="25">
        <v>0</v>
      </c>
    </row>
    <row r="77" spans="1:18" ht="15.75" thickBot="1">
      <c r="A77" s="29"/>
      <c r="B77" s="28" t="str">
        <f>$B$33</f>
        <v>aziende</v>
      </c>
      <c r="C77" s="25">
        <v>0</v>
      </c>
      <c r="D77" s="26" t="str">
        <f>$D$33</f>
        <v>altro</v>
      </c>
      <c r="E77" s="21">
        <f>0</f>
        <v>0</v>
      </c>
      <c r="F77" s="26" t="str">
        <f>$F$33</f>
        <v>salvadanaio</v>
      </c>
      <c r="G77" s="21">
        <f>0</f>
        <v>0</v>
      </c>
      <c r="H77" s="26" t="str">
        <f>$H$33</f>
        <v>libri</v>
      </c>
      <c r="I77" s="21">
        <v>0</v>
      </c>
      <c r="J77" s="29"/>
      <c r="K77" s="28" t="str">
        <f>$B$33</f>
        <v>aziende</v>
      </c>
      <c r="L77" s="25">
        <v>0</v>
      </c>
      <c r="M77" s="26" t="str">
        <f>$D$33</f>
        <v>altro</v>
      </c>
      <c r="N77" s="21">
        <f>0</f>
        <v>0</v>
      </c>
      <c r="O77" s="26" t="str">
        <f>$F$33</f>
        <v>salvadanaio</v>
      </c>
      <c r="P77" s="21">
        <f>0</f>
        <v>0</v>
      </c>
      <c r="Q77" s="26" t="str">
        <f>$H$33</f>
        <v>libri</v>
      </c>
      <c r="R77" s="21">
        <v>0</v>
      </c>
    </row>
    <row r="78" spans="1:18" ht="30.75" customHeight="1" thickBot="1">
      <c r="A78" s="29"/>
      <c r="B78" s="20" t="str">
        <f>$B$34</f>
        <v>altro</v>
      </c>
      <c r="C78" s="21">
        <v>0</v>
      </c>
      <c r="D78" s="11" t="str">
        <f>$D$34</f>
        <v>suddivisione spese   %</v>
      </c>
      <c r="E78" s="17" t="str">
        <f>$E$34</f>
        <v>%</v>
      </c>
      <c r="F78" s="3" t="str">
        <f>$F$34</f>
        <v>necessità / imprevisti</v>
      </c>
      <c r="G78" s="15">
        <f>SUM(G79:G89)</f>
        <v>1</v>
      </c>
      <c r="H78" s="3" t="str">
        <f>$H$34</f>
        <v>spese lunghe</v>
      </c>
      <c r="I78" s="15">
        <f>SUM(I79:I89)</f>
        <v>1</v>
      </c>
      <c r="J78" s="29"/>
      <c r="K78" s="20" t="str">
        <f>$B$34</f>
        <v>altro</v>
      </c>
      <c r="L78" s="21">
        <v>0</v>
      </c>
      <c r="M78" s="11" t="str">
        <f>$D$34</f>
        <v>suddivisione spese   %</v>
      </c>
      <c r="N78" s="17" t="str">
        <f>$E$34</f>
        <v>%</v>
      </c>
      <c r="O78" s="3" t="str">
        <f>$F$34</f>
        <v>necessità / imprevisti</v>
      </c>
      <c r="P78" s="15">
        <f>SUM(P79:P89)</f>
        <v>1</v>
      </c>
      <c r="Q78" s="3" t="str">
        <f>$H$34</f>
        <v>spese lunghe</v>
      </c>
      <c r="R78" s="15">
        <f>SUM(R79:R89)</f>
        <v>1</v>
      </c>
    </row>
    <row r="79" spans="1:18" ht="15.75" thickBot="1">
      <c r="A79" s="29"/>
      <c r="B79" s="55" t="str">
        <f>$B$35</f>
        <v>tot entrate</v>
      </c>
      <c r="C79" s="4">
        <f>SUM(C72:C78)</f>
        <v>10</v>
      </c>
      <c r="D79" s="12" t="str">
        <f>$D$35</f>
        <v>tot spese%</v>
      </c>
      <c r="E79" s="37">
        <f>C81/C79</f>
        <v>0.6</v>
      </c>
      <c r="F79" s="27" t="str">
        <f>$F$35</f>
        <v>alimentari</v>
      </c>
      <c r="G79" s="23">
        <v>1</v>
      </c>
      <c r="H79" s="27" t="str">
        <f>$H$35</f>
        <v>affitto/imu</v>
      </c>
      <c r="I79" s="23">
        <v>1</v>
      </c>
      <c r="J79" s="29"/>
      <c r="K79" s="55" t="str">
        <f>$B$35</f>
        <v>tot entrate</v>
      </c>
      <c r="L79" s="4">
        <f>SUM(L72:L78)</f>
        <v>10</v>
      </c>
      <c r="M79" s="12" t="str">
        <f>$D$35</f>
        <v>tot spese%</v>
      </c>
      <c r="N79" s="37">
        <f>L81/L79</f>
        <v>0.6</v>
      </c>
      <c r="O79" s="27" t="str">
        <f>$F$35</f>
        <v>alimentari</v>
      </c>
      <c r="P79" s="23">
        <v>1</v>
      </c>
      <c r="Q79" s="27" t="str">
        <f>$H$35</f>
        <v>affitto/imu</v>
      </c>
      <c r="R79" s="23">
        <v>1</v>
      </c>
    </row>
    <row r="80" spans="1:18" ht="15.75" thickBot="1">
      <c r="A80" s="29"/>
      <c r="B80" s="10"/>
      <c r="C80" s="16"/>
      <c r="D80" s="5" t="str">
        <f>$D$36</f>
        <v>divertimento</v>
      </c>
      <c r="E80" s="38">
        <f>E72/C81</f>
        <v>0.16666666666666666</v>
      </c>
      <c r="F80" s="28" t="str">
        <f>$F$36</f>
        <v>salute</v>
      </c>
      <c r="G80" s="25">
        <f>0</f>
        <v>0</v>
      </c>
      <c r="H80" s="28" t="str">
        <f>$H$36</f>
        <v>luce</v>
      </c>
      <c r="I80" s="25">
        <f>0</f>
        <v>0</v>
      </c>
      <c r="J80" s="29"/>
      <c r="K80" s="10"/>
      <c r="L80" s="16"/>
      <c r="M80" s="5" t="str">
        <f>$D$36</f>
        <v>divertimento</v>
      </c>
      <c r="N80" s="38">
        <f>N72/L81</f>
        <v>0.16666666666666666</v>
      </c>
      <c r="O80" s="28" t="str">
        <f>$F$36</f>
        <v>salute</v>
      </c>
      <c r="P80" s="25">
        <f>0</f>
        <v>0</v>
      </c>
      <c r="Q80" s="28" t="str">
        <f>$H$36</f>
        <v>luce</v>
      </c>
      <c r="R80" s="25">
        <f>0</f>
        <v>0</v>
      </c>
    </row>
    <row r="81" spans="1:18" ht="30.75" thickBot="1">
      <c r="A81" s="29"/>
      <c r="B81" s="9" t="str">
        <f>$B$37</f>
        <v>tot uscite</v>
      </c>
      <c r="C81" s="14">
        <f>E72+G72+I72+G78+I78</f>
        <v>6</v>
      </c>
      <c r="D81" s="5" t="str">
        <f>$D$37</f>
        <v>risparmio / investimenti</v>
      </c>
      <c r="E81" s="38">
        <f>G72/C81</f>
        <v>0.16666666666666666</v>
      </c>
      <c r="F81" s="28" t="str">
        <f>$F$37</f>
        <v>beneficenza</v>
      </c>
      <c r="G81" s="25">
        <f>0</f>
        <v>0</v>
      </c>
      <c r="H81" s="28" t="str">
        <f>$H$37</f>
        <v>gas</v>
      </c>
      <c r="I81" s="25">
        <f>0</f>
        <v>0</v>
      </c>
      <c r="J81" s="29"/>
      <c r="K81" s="9" t="str">
        <f>$B$37</f>
        <v>tot uscite</v>
      </c>
      <c r="L81" s="14">
        <f>N72+P72+R72+P78+R78</f>
        <v>6</v>
      </c>
      <c r="M81" s="5" t="str">
        <f>$D$37</f>
        <v>risparmio / investimenti</v>
      </c>
      <c r="N81" s="38">
        <f>P72/L81</f>
        <v>0.16666666666666666</v>
      </c>
      <c r="O81" s="28" t="str">
        <f>$F$37</f>
        <v>beneficenza</v>
      </c>
      <c r="P81" s="25">
        <f>0</f>
        <v>0</v>
      </c>
      <c r="Q81" s="28" t="str">
        <f>$H$37</f>
        <v>gas</v>
      </c>
      <c r="R81" s="25">
        <f>0</f>
        <v>0</v>
      </c>
    </row>
    <row r="82" spans="1:18" ht="15.75" thickBot="1">
      <c r="A82" s="29"/>
      <c r="B82" s="132" t="str">
        <f>$B$38</f>
        <v>rimanenze</v>
      </c>
      <c r="C82" s="133"/>
      <c r="D82" s="5" t="str">
        <f>$D$38</f>
        <v>formazione</v>
      </c>
      <c r="E82" s="38">
        <f>I72/C81</f>
        <v>0.33333333333333331</v>
      </c>
      <c r="F82" s="28" t="str">
        <f>$F$38</f>
        <v>vestiti</v>
      </c>
      <c r="G82" s="25">
        <f>0</f>
        <v>0</v>
      </c>
      <c r="H82" s="28" t="str">
        <f>$H$38</f>
        <v>acqua</v>
      </c>
      <c r="I82" s="25">
        <f>0</f>
        <v>0</v>
      </c>
      <c r="J82" s="29"/>
      <c r="K82" s="132" t="str">
        <f>$B$38</f>
        <v>rimanenze</v>
      </c>
      <c r="L82" s="133"/>
      <c r="M82" s="5" t="str">
        <f>$D$38</f>
        <v>formazione</v>
      </c>
      <c r="N82" s="38">
        <f>R72/L81</f>
        <v>0.33333333333333331</v>
      </c>
      <c r="O82" s="28" t="str">
        <f>$F$38</f>
        <v>vestiti</v>
      </c>
      <c r="P82" s="25">
        <f>0</f>
        <v>0</v>
      </c>
      <c r="Q82" s="28" t="str">
        <f>$H$38</f>
        <v>acqua</v>
      </c>
      <c r="R82" s="25">
        <f>0</f>
        <v>0</v>
      </c>
    </row>
    <row r="83" spans="1:18" ht="30">
      <c r="A83" s="29"/>
      <c r="B83" s="7" t="str">
        <f>$B$39</f>
        <v>tot rimanente</v>
      </c>
      <c r="C83" s="8">
        <f>C79-C81</f>
        <v>4</v>
      </c>
      <c r="D83" s="5" t="str">
        <f>$D$39</f>
        <v>necessità / imprevisti</v>
      </c>
      <c r="E83" s="38">
        <f>G78/C81</f>
        <v>0.16666666666666666</v>
      </c>
      <c r="F83" s="28" t="str">
        <f>$F$39</f>
        <v>parrucchiere</v>
      </c>
      <c r="G83" s="25">
        <f>0</f>
        <v>0</v>
      </c>
      <c r="H83" s="28" t="str">
        <f>$H$39</f>
        <v>immondizia</v>
      </c>
      <c r="I83" s="25">
        <f>0</f>
        <v>0</v>
      </c>
      <c r="J83" s="29"/>
      <c r="K83" s="7" t="str">
        <f>$B$39</f>
        <v>tot rimanente</v>
      </c>
      <c r="L83" s="8">
        <f>L79-L81</f>
        <v>4</v>
      </c>
      <c r="M83" s="5" t="str">
        <f>$D$39</f>
        <v>necessità / imprevisti</v>
      </c>
      <c r="N83" s="38">
        <f>P78/L81</f>
        <v>0.16666666666666666</v>
      </c>
      <c r="O83" s="28" t="str">
        <f>$F$39</f>
        <v>parrucchiere</v>
      </c>
      <c r="P83" s="25">
        <f>0</f>
        <v>0</v>
      </c>
      <c r="Q83" s="28" t="str">
        <f>$H$39</f>
        <v>immondizia</v>
      </c>
      <c r="R83" s="25">
        <f>0</f>
        <v>0</v>
      </c>
    </row>
    <row r="84" spans="1:18" ht="30.75" thickBot="1">
      <c r="A84" s="29"/>
      <c r="B84" s="2" t="str">
        <f>$B$40</f>
        <v>percentuale rimanente</v>
      </c>
      <c r="C84" s="36">
        <f>C83/C72</f>
        <v>0.4</v>
      </c>
      <c r="D84" s="13" t="str">
        <f>$D$40</f>
        <v>spese lunghe</v>
      </c>
      <c r="E84" s="39">
        <f>I78/C81</f>
        <v>0.16666666666666666</v>
      </c>
      <c r="F84" s="28" t="str">
        <f>$F$40</f>
        <v>trasporti</v>
      </c>
      <c r="G84" s="25">
        <f>0</f>
        <v>0</v>
      </c>
      <c r="H84" s="28" t="str">
        <f>$H$40</f>
        <v>internet</v>
      </c>
      <c r="I84" s="25">
        <f>0</f>
        <v>0</v>
      </c>
      <c r="J84" s="29"/>
      <c r="K84" s="2" t="str">
        <f>$B$40</f>
        <v>percentuale rimanente</v>
      </c>
      <c r="L84" s="36">
        <f>L83/L72</f>
        <v>0.4</v>
      </c>
      <c r="M84" s="13" t="str">
        <f>$D$40</f>
        <v>spese lunghe</v>
      </c>
      <c r="N84" s="39">
        <f>R78/L81</f>
        <v>0.16666666666666666</v>
      </c>
      <c r="O84" s="28" t="str">
        <f>$F$40</f>
        <v>trasporti</v>
      </c>
      <c r="P84" s="25">
        <f>0</f>
        <v>0</v>
      </c>
      <c r="Q84" s="28" t="str">
        <f>$H$40</f>
        <v>internet</v>
      </c>
      <c r="R84" s="25">
        <f>0</f>
        <v>0</v>
      </c>
    </row>
    <row r="85" spans="1:18" ht="15" customHeight="1">
      <c r="A85" s="29"/>
      <c r="B85" s="134" t="str">
        <f>D69</f>
        <v>maggio</v>
      </c>
      <c r="C85" s="135"/>
      <c r="D85" s="135"/>
      <c r="E85" s="136"/>
      <c r="F85" s="28" t="str">
        <f>$F$41</f>
        <v>altro</v>
      </c>
      <c r="G85" s="25">
        <v>0</v>
      </c>
      <c r="H85" s="28" t="str">
        <f>$H$41</f>
        <v>cellulare</v>
      </c>
      <c r="I85" s="25">
        <f>0</f>
        <v>0</v>
      </c>
      <c r="J85" s="29"/>
      <c r="K85" s="134" t="str">
        <f>M69</f>
        <v>giugno</v>
      </c>
      <c r="L85" s="135"/>
      <c r="M85" s="135"/>
      <c r="N85" s="136"/>
      <c r="O85" s="28" t="str">
        <f>$F$41</f>
        <v>altro</v>
      </c>
      <c r="P85" s="25">
        <v>0</v>
      </c>
      <c r="Q85" s="28" t="str">
        <f>$H$41</f>
        <v>cellulare</v>
      </c>
      <c r="R85" s="25">
        <f>0</f>
        <v>0</v>
      </c>
    </row>
    <row r="86" spans="1:18" ht="15" customHeight="1">
      <c r="A86" s="29"/>
      <c r="B86" s="134"/>
      <c r="C86" s="135"/>
      <c r="D86" s="135"/>
      <c r="E86" s="136"/>
      <c r="F86" s="28" t="str">
        <f>$F$42</f>
        <v>altro</v>
      </c>
      <c r="G86" s="25">
        <v>0</v>
      </c>
      <c r="H86" s="28" t="str">
        <f>$H$42</f>
        <v>prestiti</v>
      </c>
      <c r="I86" s="25">
        <f>0</f>
        <v>0</v>
      </c>
      <c r="J86" s="29"/>
      <c r="K86" s="134"/>
      <c r="L86" s="135"/>
      <c r="M86" s="135"/>
      <c r="N86" s="136"/>
      <c r="O86" s="28" t="str">
        <f>$F$42</f>
        <v>altro</v>
      </c>
      <c r="P86" s="25">
        <v>0</v>
      </c>
      <c r="Q86" s="28" t="str">
        <f>$H$42</f>
        <v>prestiti</v>
      </c>
      <c r="R86" s="25">
        <f>0</f>
        <v>0</v>
      </c>
    </row>
    <row r="87" spans="1:18" ht="15" customHeight="1">
      <c r="A87" s="29"/>
      <c r="B87" s="134"/>
      <c r="C87" s="135"/>
      <c r="D87" s="135"/>
      <c r="E87" s="136"/>
      <c r="F87" s="28" t="str">
        <f>$F$43</f>
        <v>altro</v>
      </c>
      <c r="G87" s="25">
        <v>0</v>
      </c>
      <c r="H87" s="28" t="str">
        <f>$H$43</f>
        <v>assicurazioni</v>
      </c>
      <c r="I87" s="25">
        <f>0</f>
        <v>0</v>
      </c>
      <c r="J87" s="29"/>
      <c r="K87" s="134"/>
      <c r="L87" s="135"/>
      <c r="M87" s="135"/>
      <c r="N87" s="136"/>
      <c r="O87" s="28" t="str">
        <f>$F$43</f>
        <v>altro</v>
      </c>
      <c r="P87" s="25">
        <v>0</v>
      </c>
      <c r="Q87" s="28" t="str">
        <f>$H$43</f>
        <v>assicurazioni</v>
      </c>
      <c r="R87" s="25">
        <f>0</f>
        <v>0</v>
      </c>
    </row>
    <row r="88" spans="1:18" ht="15" customHeight="1">
      <c r="A88" s="29"/>
      <c r="B88" s="134"/>
      <c r="C88" s="135"/>
      <c r="D88" s="135"/>
      <c r="E88" s="136"/>
      <c r="F88" s="28" t="str">
        <f>$F$44</f>
        <v>altro</v>
      </c>
      <c r="G88" s="25">
        <v>0</v>
      </c>
      <c r="H88" s="28" t="str">
        <f>$H$44</f>
        <v>abbonamenti</v>
      </c>
      <c r="I88" s="25">
        <f>0</f>
        <v>0</v>
      </c>
      <c r="J88" s="29"/>
      <c r="K88" s="134"/>
      <c r="L88" s="135"/>
      <c r="M88" s="135"/>
      <c r="N88" s="136"/>
      <c r="O88" s="28" t="str">
        <f>$F$44</f>
        <v>altro</v>
      </c>
      <c r="P88" s="25">
        <v>0</v>
      </c>
      <c r="Q88" s="28" t="str">
        <f>$H$44</f>
        <v>abbonamenti</v>
      </c>
      <c r="R88" s="25">
        <f>0</f>
        <v>0</v>
      </c>
    </row>
    <row r="89" spans="1:18" ht="15.75" customHeight="1" thickBot="1">
      <c r="A89" s="29"/>
      <c r="B89" s="137"/>
      <c r="C89" s="138"/>
      <c r="D89" s="138"/>
      <c r="E89" s="139"/>
      <c r="F89" s="20" t="str">
        <f>$F$45</f>
        <v>altro</v>
      </c>
      <c r="G89" s="21">
        <v>0</v>
      </c>
      <c r="H89" s="20" t="str">
        <f>$H$45</f>
        <v>altro</v>
      </c>
      <c r="I89" s="21">
        <v>0</v>
      </c>
      <c r="J89" s="29"/>
      <c r="K89" s="137"/>
      <c r="L89" s="138"/>
      <c r="M89" s="138"/>
      <c r="N89" s="139"/>
      <c r="O89" s="20" t="str">
        <f>$F$45</f>
        <v>altro</v>
      </c>
      <c r="P89" s="21">
        <v>0</v>
      </c>
      <c r="Q89" s="20" t="str">
        <f>$H$45</f>
        <v>altro</v>
      </c>
      <c r="R89" s="21">
        <v>0</v>
      </c>
    </row>
    <row r="90" spans="1:18" ht="15.75" thickBot="1">
      <c r="A90" s="29"/>
      <c r="B90" s="29"/>
      <c r="C90" s="29"/>
      <c r="D90" s="29"/>
      <c r="E90" s="29"/>
      <c r="F90" s="31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1:18" ht="15.75" customHeight="1" thickBot="1">
      <c r="A91" s="29"/>
      <c r="B91" s="102" t="str">
        <f>$B$25</f>
        <v>periodo</v>
      </c>
      <c r="C91" s="103"/>
      <c r="D91" s="104" t="s">
        <v>58</v>
      </c>
      <c r="E91" s="105"/>
      <c r="F91" s="106" t="str">
        <f>$F$25</f>
        <v>PRIMA PAGO ME STESSO….</v>
      </c>
      <c r="G91" s="107"/>
      <c r="H91" s="107"/>
      <c r="I91" s="108"/>
      <c r="J91" s="29"/>
      <c r="K91" s="102" t="str">
        <f>$B$25</f>
        <v>periodo</v>
      </c>
      <c r="L91" s="103"/>
      <c r="M91" s="104" t="s">
        <v>57</v>
      </c>
      <c r="N91" s="105"/>
      <c r="O91" s="106" t="str">
        <f>$F$25</f>
        <v>PRIMA PAGO ME STESSO….</v>
      </c>
      <c r="P91" s="107"/>
      <c r="Q91" s="107"/>
      <c r="R91" s="108"/>
    </row>
    <row r="92" spans="1:18" ht="30" customHeight="1" thickBot="1">
      <c r="A92" s="29"/>
      <c r="B92" s="109" t="str">
        <f>$B$26</f>
        <v>ENTRATE</v>
      </c>
      <c r="C92" s="110"/>
      <c r="D92" s="111" t="str">
        <f>$D$26</f>
        <v>USCITE</v>
      </c>
      <c r="E92" s="112"/>
      <c r="F92" s="112"/>
      <c r="G92" s="112"/>
      <c r="H92" s="112"/>
      <c r="I92" s="113"/>
      <c r="J92" s="29"/>
      <c r="K92" s="109" t="str">
        <f>$B$26</f>
        <v>ENTRATE</v>
      </c>
      <c r="L92" s="110"/>
      <c r="M92" s="111" t="str">
        <f>$D$26</f>
        <v>USCITE</v>
      </c>
      <c r="N92" s="112"/>
      <c r="O92" s="112"/>
      <c r="P92" s="112"/>
      <c r="Q92" s="112"/>
      <c r="R92" s="113"/>
    </row>
    <row r="93" spans="1:18" ht="63.75" customHeight="1" thickBot="1">
      <c r="A93" s="29"/>
      <c r="B93" s="128" t="str">
        <f>$B$27</f>
        <v>reddito</v>
      </c>
      <c r="C93" s="129"/>
      <c r="D93" s="130" t="str">
        <f>$D$27</f>
        <v>La vita è fatta per essere goduta è un viaggio dove non bisogna risparmarsi</v>
      </c>
      <c r="E93" s="131"/>
      <c r="F93" s="126" t="str">
        <f>$F$27</f>
        <v>non conta prevedere la pioggia, quello che conta è
 COSTRUIRE L'ACQUEDOTTO
LA GALLINA DALLE UOVA D'ORO</v>
      </c>
      <c r="G93" s="127"/>
      <c r="H93" s="126" t="str">
        <f>$H$27</f>
        <v>se leggo dimentico se vedo ricordo ma se faccio imparo
METTO IN PRATICA CIO' CHE STUDIO</v>
      </c>
      <c r="I93" s="127"/>
      <c r="J93" s="29"/>
      <c r="K93" s="128" t="str">
        <f>$B$27</f>
        <v>reddito</v>
      </c>
      <c r="L93" s="129"/>
      <c r="M93" s="130" t="str">
        <f>$D$27</f>
        <v>La vita è fatta per essere goduta è un viaggio dove non bisogna risparmarsi</v>
      </c>
      <c r="N93" s="131"/>
      <c r="O93" s="126" t="str">
        <f>$F$27</f>
        <v>non conta prevedere la pioggia, quello che conta è
 COSTRUIRE L'ACQUEDOTTO
LA GALLINA DALLE UOVA D'ORO</v>
      </c>
      <c r="P93" s="127"/>
      <c r="Q93" s="126" t="str">
        <f>$H$27</f>
        <v>se leggo dimentico se vedo ricordo ma se faccio imparo
METTO IN PRATICA CIO' CHE STUDIO</v>
      </c>
      <c r="R93" s="127"/>
    </row>
    <row r="94" spans="1:18" ht="33.75" customHeight="1" thickBot="1">
      <c r="A94" s="29"/>
      <c r="B94" s="18" t="str">
        <f>$B$28</f>
        <v>stipendio</v>
      </c>
      <c r="C94" s="19">
        <v>10</v>
      </c>
      <c r="D94" s="6" t="str">
        <f>$D$28</f>
        <v>divertimento</v>
      </c>
      <c r="E94" s="15">
        <f>SUM(E95:E99)</f>
        <v>1</v>
      </c>
      <c r="F94" s="3" t="str">
        <f>$F$28</f>
        <v>risparmio / investimenti</v>
      </c>
      <c r="G94" s="15">
        <f>SUM(G95:G99)</f>
        <v>0</v>
      </c>
      <c r="H94" s="3" t="str">
        <f>$H$28</f>
        <v>formazione</v>
      </c>
      <c r="I94" s="15">
        <f>SUM(I95:I99)</f>
        <v>0</v>
      </c>
      <c r="J94" s="29"/>
      <c r="K94" s="18" t="str">
        <f>$B$28</f>
        <v>stipendio</v>
      </c>
      <c r="L94" s="19">
        <v>10</v>
      </c>
      <c r="M94" s="6" t="str">
        <f>$D$28</f>
        <v>divertimento</v>
      </c>
      <c r="N94" s="15">
        <f>SUM(N95:N99)</f>
        <v>1</v>
      </c>
      <c r="O94" s="3" t="str">
        <f>$F$28</f>
        <v>risparmio / investimenti</v>
      </c>
      <c r="P94" s="15">
        <f>SUM(P95:P99)</f>
        <v>2</v>
      </c>
      <c r="Q94" s="3" t="str">
        <f>$H$28</f>
        <v>formazione</v>
      </c>
      <c r="R94" s="15">
        <f>SUM(R95:R99)</f>
        <v>0</v>
      </c>
    </row>
    <row r="95" spans="1:18" ht="30.75" thickBot="1">
      <c r="A95" s="29"/>
      <c r="B95" s="20" t="str">
        <f>$B$29</f>
        <v>altre entrate da lavoro</v>
      </c>
      <c r="C95" s="21">
        <f>0</f>
        <v>0</v>
      </c>
      <c r="D95" s="22" t="str">
        <f>$D$29</f>
        <v>Ristorante-cinema-feste</v>
      </c>
      <c r="E95" s="23">
        <v>1</v>
      </c>
      <c r="F95" s="22" t="str">
        <f>$F$29</f>
        <v>finanziarie</v>
      </c>
      <c r="G95" s="23">
        <f>0</f>
        <v>0</v>
      </c>
      <c r="H95" s="22" t="str">
        <f>$H$29</f>
        <v>corsi</v>
      </c>
      <c r="I95" s="23">
        <f>0</f>
        <v>0</v>
      </c>
      <c r="J95" s="29"/>
      <c r="K95" s="20" t="str">
        <f>$B$29</f>
        <v>altre entrate da lavoro</v>
      </c>
      <c r="L95" s="21">
        <f>0</f>
        <v>0</v>
      </c>
      <c r="M95" s="22" t="str">
        <f>$D$29</f>
        <v>Ristorante-cinema-feste</v>
      </c>
      <c r="N95" s="23">
        <v>1</v>
      </c>
      <c r="O95" s="22" t="str">
        <f>$F$29</f>
        <v>finanziarie</v>
      </c>
      <c r="P95" s="23">
        <v>2</v>
      </c>
      <c r="Q95" s="22" t="str">
        <f>$H$29</f>
        <v>corsi</v>
      </c>
      <c r="R95" s="23">
        <f>0</f>
        <v>0</v>
      </c>
    </row>
    <row r="96" spans="1:18" ht="15.75" thickBot="1">
      <c r="A96" s="29"/>
      <c r="B96" s="128" t="str">
        <f>$B$30</f>
        <v>rendite</v>
      </c>
      <c r="C96" s="129"/>
      <c r="D96" s="24" t="str">
        <f>$D$30</f>
        <v>sfizi/esperienze</v>
      </c>
      <c r="E96" s="25">
        <f>0</f>
        <v>0</v>
      </c>
      <c r="F96" s="24" t="str">
        <f>$F$30</f>
        <v>immobiliari</v>
      </c>
      <c r="G96" s="25">
        <f>0</f>
        <v>0</v>
      </c>
      <c r="H96" s="24" t="str">
        <f>$H$30</f>
        <v>trasporti</v>
      </c>
      <c r="I96" s="25">
        <v>0</v>
      </c>
      <c r="J96" s="29"/>
      <c r="K96" s="128" t="str">
        <f>$B$30</f>
        <v>rendite</v>
      </c>
      <c r="L96" s="129"/>
      <c r="M96" s="24" t="str">
        <f>$D$30</f>
        <v>sfizi/esperienze</v>
      </c>
      <c r="N96" s="25">
        <f>0</f>
        <v>0</v>
      </c>
      <c r="O96" s="24" t="str">
        <f>$F$30</f>
        <v>immobiliari</v>
      </c>
      <c r="P96" s="25">
        <f>0</f>
        <v>0</v>
      </c>
      <c r="Q96" s="24" t="str">
        <f>$H$30</f>
        <v>trasporti</v>
      </c>
      <c r="R96" s="25">
        <v>0</v>
      </c>
    </row>
    <row r="97" spans="1:18">
      <c r="A97" s="29"/>
      <c r="B97" s="18" t="str">
        <f>$B$31</f>
        <v>finanziarie</v>
      </c>
      <c r="C97" s="19">
        <f>0</f>
        <v>0</v>
      </c>
      <c r="D97" s="24" t="str">
        <f>$D$31</f>
        <v>relax</v>
      </c>
      <c r="E97" s="25">
        <f>0</f>
        <v>0</v>
      </c>
      <c r="F97" s="24" t="str">
        <f>$F$31</f>
        <v>aziende</v>
      </c>
      <c r="G97" s="25">
        <v>0</v>
      </c>
      <c r="H97" s="24" t="str">
        <f>$H$31</f>
        <v>vitto</v>
      </c>
      <c r="I97" s="25">
        <v>0</v>
      </c>
      <c r="J97" s="29"/>
      <c r="K97" s="18" t="str">
        <f>$B$31</f>
        <v>finanziarie</v>
      </c>
      <c r="L97" s="19">
        <f>0</f>
        <v>0</v>
      </c>
      <c r="M97" s="24" t="str">
        <f>$D$31</f>
        <v>relax</v>
      </c>
      <c r="N97" s="25">
        <f>0</f>
        <v>0</v>
      </c>
      <c r="O97" s="24" t="str">
        <f>$F$31</f>
        <v>aziende</v>
      </c>
      <c r="P97" s="25">
        <v>0</v>
      </c>
      <c r="Q97" s="24" t="str">
        <f>$H$31</f>
        <v>vitto</v>
      </c>
      <c r="R97" s="25">
        <v>0</v>
      </c>
    </row>
    <row r="98" spans="1:18">
      <c r="A98" s="29"/>
      <c r="B98" s="28" t="str">
        <f>$B$32</f>
        <v>immobiliari</v>
      </c>
      <c r="C98" s="25">
        <v>0</v>
      </c>
      <c r="D98" s="24" t="str">
        <f>$D$32</f>
        <v>altro</v>
      </c>
      <c r="E98" s="25">
        <f>0</f>
        <v>0</v>
      </c>
      <c r="F98" s="24" t="str">
        <f>$F$32</f>
        <v>merci e beni</v>
      </c>
      <c r="G98" s="25">
        <v>0</v>
      </c>
      <c r="H98" s="24" t="str">
        <f>$H$32</f>
        <v>alloggi</v>
      </c>
      <c r="I98" s="25">
        <v>0</v>
      </c>
      <c r="J98" s="29"/>
      <c r="K98" s="28" t="str">
        <f>$B$32</f>
        <v>immobiliari</v>
      </c>
      <c r="L98" s="25">
        <v>0</v>
      </c>
      <c r="M98" s="24" t="str">
        <f>$D$32</f>
        <v>altro</v>
      </c>
      <c r="N98" s="25">
        <f>0</f>
        <v>0</v>
      </c>
      <c r="O98" s="24" t="str">
        <f>$F$32</f>
        <v>merci e beni</v>
      </c>
      <c r="P98" s="25">
        <v>0</v>
      </c>
      <c r="Q98" s="24" t="str">
        <f>$H$32</f>
        <v>alloggi</v>
      </c>
      <c r="R98" s="25">
        <v>0</v>
      </c>
    </row>
    <row r="99" spans="1:18" ht="15.75" thickBot="1">
      <c r="A99" s="29"/>
      <c r="B99" s="28" t="str">
        <f>$B$33</f>
        <v>aziende</v>
      </c>
      <c r="C99" s="25">
        <v>0</v>
      </c>
      <c r="D99" s="26" t="str">
        <f>$D$33</f>
        <v>altro</v>
      </c>
      <c r="E99" s="21">
        <f>0</f>
        <v>0</v>
      </c>
      <c r="F99" s="26" t="str">
        <f>$F$33</f>
        <v>salvadanaio</v>
      </c>
      <c r="G99" s="21">
        <f>0</f>
        <v>0</v>
      </c>
      <c r="H99" s="26" t="str">
        <f>$H$33</f>
        <v>libri</v>
      </c>
      <c r="I99" s="21">
        <v>0</v>
      </c>
      <c r="J99" s="29"/>
      <c r="K99" s="28" t="str">
        <f>$B$33</f>
        <v>aziende</v>
      </c>
      <c r="L99" s="25">
        <v>0</v>
      </c>
      <c r="M99" s="26" t="str">
        <f>$D$33</f>
        <v>altro</v>
      </c>
      <c r="N99" s="21">
        <f>0</f>
        <v>0</v>
      </c>
      <c r="O99" s="26" t="str">
        <f>$F$33</f>
        <v>salvadanaio</v>
      </c>
      <c r="P99" s="21">
        <f>0</f>
        <v>0</v>
      </c>
      <c r="Q99" s="26" t="str">
        <f>$H$33</f>
        <v>libri</v>
      </c>
      <c r="R99" s="21">
        <v>0</v>
      </c>
    </row>
    <row r="100" spans="1:18" ht="30.75" customHeight="1" thickBot="1">
      <c r="A100" s="29"/>
      <c r="B100" s="20" t="str">
        <f>$B$34</f>
        <v>altro</v>
      </c>
      <c r="C100" s="21">
        <v>0</v>
      </c>
      <c r="D100" s="11" t="str">
        <f>$D$34</f>
        <v>suddivisione spese   %</v>
      </c>
      <c r="E100" s="17" t="str">
        <f>$E$34</f>
        <v>%</v>
      </c>
      <c r="F100" s="3" t="str">
        <f>$F$34</f>
        <v>necessità / imprevisti</v>
      </c>
      <c r="G100" s="15">
        <f>SUM(G101:G111)</f>
        <v>0</v>
      </c>
      <c r="H100" s="3" t="str">
        <f>$H$34</f>
        <v>spese lunghe</v>
      </c>
      <c r="I100" s="15">
        <f>SUM(I101:I111)</f>
        <v>0</v>
      </c>
      <c r="J100" s="29"/>
      <c r="K100" s="20" t="str">
        <f>$B$34</f>
        <v>altro</v>
      </c>
      <c r="L100" s="21">
        <v>0</v>
      </c>
      <c r="M100" s="11" t="str">
        <f>$D$34</f>
        <v>suddivisione spese   %</v>
      </c>
      <c r="N100" s="17" t="str">
        <f>$E$34</f>
        <v>%</v>
      </c>
      <c r="O100" s="3" t="str">
        <f>$F$34</f>
        <v>necessità / imprevisti</v>
      </c>
      <c r="P100" s="15">
        <f>SUM(P101:P111)</f>
        <v>2</v>
      </c>
      <c r="Q100" s="3" t="str">
        <f>$H$34</f>
        <v>spese lunghe</v>
      </c>
      <c r="R100" s="15">
        <f>SUM(R101:R111)</f>
        <v>1</v>
      </c>
    </row>
    <row r="101" spans="1:18" ht="15.75" thickBot="1">
      <c r="A101" s="29"/>
      <c r="B101" s="55" t="str">
        <f>$B$35</f>
        <v>tot entrate</v>
      </c>
      <c r="C101" s="4">
        <f>SUM(C94:C100)</f>
        <v>10</v>
      </c>
      <c r="D101" s="12" t="str">
        <f>$D$35</f>
        <v>tot spese%</v>
      </c>
      <c r="E101" s="37">
        <f>C103/C101</f>
        <v>0.1</v>
      </c>
      <c r="F101" s="27" t="str">
        <f>$F$35</f>
        <v>alimentari</v>
      </c>
      <c r="G101" s="23">
        <f>0</f>
        <v>0</v>
      </c>
      <c r="H101" s="27" t="str">
        <f>$H$35</f>
        <v>affitto/imu</v>
      </c>
      <c r="I101" s="23">
        <f>0</f>
        <v>0</v>
      </c>
      <c r="J101" s="29"/>
      <c r="K101" s="55" t="str">
        <f>$B$35</f>
        <v>tot entrate</v>
      </c>
      <c r="L101" s="4">
        <f>SUM(L94:L100)</f>
        <v>10</v>
      </c>
      <c r="M101" s="12" t="str">
        <f>$D$35</f>
        <v>tot spese%</v>
      </c>
      <c r="N101" s="37">
        <f>L103/L101</f>
        <v>0.6</v>
      </c>
      <c r="O101" s="27" t="str">
        <f>$F$35</f>
        <v>alimentari</v>
      </c>
      <c r="P101" s="23">
        <v>2</v>
      </c>
      <c r="Q101" s="27" t="str">
        <f>$H$35</f>
        <v>affitto/imu</v>
      </c>
      <c r="R101" s="23">
        <v>1</v>
      </c>
    </row>
    <row r="102" spans="1:18" ht="15.75" thickBot="1">
      <c r="A102" s="29"/>
      <c r="B102" s="10"/>
      <c r="C102" s="16"/>
      <c r="D102" s="5" t="str">
        <f>$D$36</f>
        <v>divertimento</v>
      </c>
      <c r="E102" s="38">
        <f>E94/C103</f>
        <v>1</v>
      </c>
      <c r="F102" s="28" t="str">
        <f>$F$36</f>
        <v>salute</v>
      </c>
      <c r="G102" s="25">
        <f>0</f>
        <v>0</v>
      </c>
      <c r="H102" s="28" t="str">
        <f>$H$36</f>
        <v>luce</v>
      </c>
      <c r="I102" s="25">
        <f>0</f>
        <v>0</v>
      </c>
      <c r="J102" s="29"/>
      <c r="K102" s="10"/>
      <c r="L102" s="16"/>
      <c r="M102" s="5" t="str">
        <f>$D$36</f>
        <v>divertimento</v>
      </c>
      <c r="N102" s="38">
        <f>N94/L103</f>
        <v>0.16666666666666666</v>
      </c>
      <c r="O102" s="28" t="str">
        <f>$F$36</f>
        <v>salute</v>
      </c>
      <c r="P102" s="25">
        <f>0</f>
        <v>0</v>
      </c>
      <c r="Q102" s="28" t="str">
        <f>$H$36</f>
        <v>luce</v>
      </c>
      <c r="R102" s="25">
        <f>0</f>
        <v>0</v>
      </c>
    </row>
    <row r="103" spans="1:18" ht="30.75" thickBot="1">
      <c r="A103" s="29"/>
      <c r="B103" s="9" t="str">
        <f>$B$37</f>
        <v>tot uscite</v>
      </c>
      <c r="C103" s="14">
        <f>E94+G94+I94+G100+I100</f>
        <v>1</v>
      </c>
      <c r="D103" s="5" t="str">
        <f>$D$37</f>
        <v>risparmio / investimenti</v>
      </c>
      <c r="E103" s="38">
        <f>G94/C103</f>
        <v>0</v>
      </c>
      <c r="F103" s="28" t="str">
        <f>$F$37</f>
        <v>beneficenza</v>
      </c>
      <c r="G103" s="25">
        <f>0</f>
        <v>0</v>
      </c>
      <c r="H103" s="28" t="str">
        <f>$H$37</f>
        <v>gas</v>
      </c>
      <c r="I103" s="25">
        <f>0</f>
        <v>0</v>
      </c>
      <c r="J103" s="29"/>
      <c r="K103" s="9" t="str">
        <f>$B$37</f>
        <v>tot uscite</v>
      </c>
      <c r="L103" s="14">
        <f>N94+P94+R94+P100+R100</f>
        <v>6</v>
      </c>
      <c r="M103" s="5" t="str">
        <f>$D$37</f>
        <v>risparmio / investimenti</v>
      </c>
      <c r="N103" s="38">
        <f>P94/L103</f>
        <v>0.33333333333333331</v>
      </c>
      <c r="O103" s="28" t="str">
        <f>$F$37</f>
        <v>beneficenza</v>
      </c>
      <c r="P103" s="25">
        <f>0</f>
        <v>0</v>
      </c>
      <c r="Q103" s="28" t="str">
        <f>$H$37</f>
        <v>gas</v>
      </c>
      <c r="R103" s="25">
        <f>0</f>
        <v>0</v>
      </c>
    </row>
    <row r="104" spans="1:18" ht="15.75" thickBot="1">
      <c r="A104" s="29"/>
      <c r="B104" s="132" t="str">
        <f>$B$38</f>
        <v>rimanenze</v>
      </c>
      <c r="C104" s="133"/>
      <c r="D104" s="5" t="str">
        <f>$D$38</f>
        <v>formazione</v>
      </c>
      <c r="E104" s="38">
        <f>I94/C103</f>
        <v>0</v>
      </c>
      <c r="F104" s="28" t="str">
        <f>$F$38</f>
        <v>vestiti</v>
      </c>
      <c r="G104" s="25">
        <f>0</f>
        <v>0</v>
      </c>
      <c r="H104" s="28" t="str">
        <f>$H$38</f>
        <v>acqua</v>
      </c>
      <c r="I104" s="25">
        <f>0</f>
        <v>0</v>
      </c>
      <c r="J104" s="29"/>
      <c r="K104" s="132" t="str">
        <f>$B$38</f>
        <v>rimanenze</v>
      </c>
      <c r="L104" s="133"/>
      <c r="M104" s="5" t="str">
        <f>$D$38</f>
        <v>formazione</v>
      </c>
      <c r="N104" s="38">
        <f>R94/L103</f>
        <v>0</v>
      </c>
      <c r="O104" s="28" t="str">
        <f>$F$38</f>
        <v>vestiti</v>
      </c>
      <c r="P104" s="25">
        <f>0</f>
        <v>0</v>
      </c>
      <c r="Q104" s="28" t="str">
        <f>$H$38</f>
        <v>acqua</v>
      </c>
      <c r="R104" s="25">
        <f>0</f>
        <v>0</v>
      </c>
    </row>
    <row r="105" spans="1:18" ht="30">
      <c r="A105" s="29"/>
      <c r="B105" s="7" t="str">
        <f>$B$39</f>
        <v>tot rimanente</v>
      </c>
      <c r="C105" s="8">
        <f>C101-C103</f>
        <v>9</v>
      </c>
      <c r="D105" s="5" t="str">
        <f>$D$39</f>
        <v>necessità / imprevisti</v>
      </c>
      <c r="E105" s="38">
        <f>G100/C103</f>
        <v>0</v>
      </c>
      <c r="F105" s="28" t="str">
        <f>$F$39</f>
        <v>parrucchiere</v>
      </c>
      <c r="G105" s="25">
        <f>0</f>
        <v>0</v>
      </c>
      <c r="H105" s="28" t="str">
        <f>$H$39</f>
        <v>immondizia</v>
      </c>
      <c r="I105" s="25">
        <f>0</f>
        <v>0</v>
      </c>
      <c r="J105" s="29"/>
      <c r="K105" s="7" t="str">
        <f>$B$39</f>
        <v>tot rimanente</v>
      </c>
      <c r="L105" s="8">
        <f>L101-L103</f>
        <v>4</v>
      </c>
      <c r="M105" s="5" t="str">
        <f>$D$39</f>
        <v>necessità / imprevisti</v>
      </c>
      <c r="N105" s="38">
        <f>P100/L103</f>
        <v>0.33333333333333331</v>
      </c>
      <c r="O105" s="28" t="str">
        <f>$F$39</f>
        <v>parrucchiere</v>
      </c>
      <c r="P105" s="25">
        <f>0</f>
        <v>0</v>
      </c>
      <c r="Q105" s="28" t="str">
        <f>$H$39</f>
        <v>immondizia</v>
      </c>
      <c r="R105" s="25">
        <f>0</f>
        <v>0</v>
      </c>
    </row>
    <row r="106" spans="1:18" ht="30.75" thickBot="1">
      <c r="A106" s="29"/>
      <c r="B106" s="2" t="str">
        <f>$B$40</f>
        <v>percentuale rimanente</v>
      </c>
      <c r="C106" s="36">
        <f>C105/C94</f>
        <v>0.9</v>
      </c>
      <c r="D106" s="13" t="str">
        <f>$D$40</f>
        <v>spese lunghe</v>
      </c>
      <c r="E106" s="39">
        <f>I100/C103</f>
        <v>0</v>
      </c>
      <c r="F106" s="28" t="str">
        <f>$F$40</f>
        <v>trasporti</v>
      </c>
      <c r="G106" s="25">
        <f>0</f>
        <v>0</v>
      </c>
      <c r="H106" s="28" t="str">
        <f>$H$40</f>
        <v>internet</v>
      </c>
      <c r="I106" s="25">
        <f>0</f>
        <v>0</v>
      </c>
      <c r="J106" s="29"/>
      <c r="K106" s="2" t="str">
        <f>$B$40</f>
        <v>percentuale rimanente</v>
      </c>
      <c r="L106" s="36">
        <f>L105/L94</f>
        <v>0.4</v>
      </c>
      <c r="M106" s="13" t="str">
        <f>$D$40</f>
        <v>spese lunghe</v>
      </c>
      <c r="N106" s="39">
        <f>R100/L103</f>
        <v>0.16666666666666666</v>
      </c>
      <c r="O106" s="28" t="str">
        <f>$F$40</f>
        <v>trasporti</v>
      </c>
      <c r="P106" s="25">
        <f>0</f>
        <v>0</v>
      </c>
      <c r="Q106" s="28" t="str">
        <f>$H$40</f>
        <v>internet</v>
      </c>
      <c r="R106" s="25">
        <f>0</f>
        <v>0</v>
      </c>
    </row>
    <row r="107" spans="1:18" ht="15" customHeight="1">
      <c r="A107" s="29"/>
      <c r="B107" s="134" t="str">
        <f>D91</f>
        <v>luglio</v>
      </c>
      <c r="C107" s="135"/>
      <c r="D107" s="135"/>
      <c r="E107" s="136"/>
      <c r="F107" s="28" t="str">
        <f>$F$41</f>
        <v>altro</v>
      </c>
      <c r="G107" s="25">
        <v>0</v>
      </c>
      <c r="H107" s="28" t="str">
        <f>$H$41</f>
        <v>cellulare</v>
      </c>
      <c r="I107" s="25">
        <f>0</f>
        <v>0</v>
      </c>
      <c r="J107" s="29"/>
      <c r="K107" s="134" t="str">
        <f>M91</f>
        <v>agosto</v>
      </c>
      <c r="L107" s="135"/>
      <c r="M107" s="135"/>
      <c r="N107" s="136"/>
      <c r="O107" s="28" t="str">
        <f>$F$41</f>
        <v>altro</v>
      </c>
      <c r="P107" s="25">
        <v>0</v>
      </c>
      <c r="Q107" s="28" t="str">
        <f>$H$41</f>
        <v>cellulare</v>
      </c>
      <c r="R107" s="25">
        <f>0</f>
        <v>0</v>
      </c>
    </row>
    <row r="108" spans="1:18" ht="15" customHeight="1">
      <c r="A108" s="29"/>
      <c r="B108" s="134"/>
      <c r="C108" s="135"/>
      <c r="D108" s="135"/>
      <c r="E108" s="136"/>
      <c r="F108" s="28" t="str">
        <f>$F$42</f>
        <v>altro</v>
      </c>
      <c r="G108" s="25">
        <v>0</v>
      </c>
      <c r="H108" s="28" t="str">
        <f>$H$42</f>
        <v>prestiti</v>
      </c>
      <c r="I108" s="25">
        <f>0</f>
        <v>0</v>
      </c>
      <c r="J108" s="29"/>
      <c r="K108" s="134"/>
      <c r="L108" s="135"/>
      <c r="M108" s="135"/>
      <c r="N108" s="136"/>
      <c r="O108" s="28" t="str">
        <f>$F$42</f>
        <v>altro</v>
      </c>
      <c r="P108" s="25">
        <v>0</v>
      </c>
      <c r="Q108" s="28" t="str">
        <f>$H$42</f>
        <v>prestiti</v>
      </c>
      <c r="R108" s="25">
        <f>0</f>
        <v>0</v>
      </c>
    </row>
    <row r="109" spans="1:18" ht="15" customHeight="1">
      <c r="A109" s="29"/>
      <c r="B109" s="134"/>
      <c r="C109" s="135"/>
      <c r="D109" s="135"/>
      <c r="E109" s="136"/>
      <c r="F109" s="28" t="str">
        <f>$F$43</f>
        <v>altro</v>
      </c>
      <c r="G109" s="25">
        <v>0</v>
      </c>
      <c r="H109" s="28" t="str">
        <f>$H$43</f>
        <v>assicurazioni</v>
      </c>
      <c r="I109" s="25">
        <f>0</f>
        <v>0</v>
      </c>
      <c r="J109" s="29"/>
      <c r="K109" s="134"/>
      <c r="L109" s="135"/>
      <c r="M109" s="135"/>
      <c r="N109" s="136"/>
      <c r="O109" s="28" t="str">
        <f>$F$43</f>
        <v>altro</v>
      </c>
      <c r="P109" s="25">
        <v>0</v>
      </c>
      <c r="Q109" s="28" t="str">
        <f>$H$43</f>
        <v>assicurazioni</v>
      </c>
      <c r="R109" s="25">
        <f>0</f>
        <v>0</v>
      </c>
    </row>
    <row r="110" spans="1:18" ht="15" customHeight="1">
      <c r="A110" s="29"/>
      <c r="B110" s="134"/>
      <c r="C110" s="135"/>
      <c r="D110" s="135"/>
      <c r="E110" s="136"/>
      <c r="F110" s="28" t="str">
        <f>$F$44</f>
        <v>altro</v>
      </c>
      <c r="G110" s="25">
        <v>0</v>
      </c>
      <c r="H110" s="28" t="str">
        <f>$H$44</f>
        <v>abbonamenti</v>
      </c>
      <c r="I110" s="25">
        <f>0</f>
        <v>0</v>
      </c>
      <c r="J110" s="29"/>
      <c r="K110" s="134"/>
      <c r="L110" s="135"/>
      <c r="M110" s="135"/>
      <c r="N110" s="136"/>
      <c r="O110" s="28" t="str">
        <f>$F$44</f>
        <v>altro</v>
      </c>
      <c r="P110" s="25">
        <v>0</v>
      </c>
      <c r="Q110" s="28" t="str">
        <f>$H$44</f>
        <v>abbonamenti</v>
      </c>
      <c r="R110" s="25">
        <f>0</f>
        <v>0</v>
      </c>
    </row>
    <row r="111" spans="1:18" ht="15.75" customHeight="1" thickBot="1">
      <c r="A111" s="29"/>
      <c r="B111" s="137"/>
      <c r="C111" s="138"/>
      <c r="D111" s="138"/>
      <c r="E111" s="139"/>
      <c r="F111" s="20" t="str">
        <f>$F$45</f>
        <v>altro</v>
      </c>
      <c r="G111" s="21">
        <v>0</v>
      </c>
      <c r="H111" s="20" t="str">
        <f>$H$45</f>
        <v>altro</v>
      </c>
      <c r="I111" s="21">
        <v>0</v>
      </c>
      <c r="J111" s="29"/>
      <c r="K111" s="137"/>
      <c r="L111" s="138"/>
      <c r="M111" s="138"/>
      <c r="N111" s="139"/>
      <c r="O111" s="20" t="str">
        <f>$F$45</f>
        <v>altro</v>
      </c>
      <c r="P111" s="21">
        <v>0</v>
      </c>
      <c r="Q111" s="20" t="str">
        <f>$H$45</f>
        <v>altro</v>
      </c>
      <c r="R111" s="21">
        <v>0</v>
      </c>
    </row>
    <row r="112" spans="1:18" ht="15.75" thickBot="1">
      <c r="A112" s="29"/>
      <c r="B112" s="29"/>
      <c r="C112" s="29"/>
      <c r="D112" s="29"/>
      <c r="E112" s="29"/>
      <c r="F112" s="31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 spans="1:18" ht="15.75" customHeight="1" thickBot="1">
      <c r="A113" s="29"/>
      <c r="B113" s="102" t="str">
        <f>$B$25</f>
        <v>periodo</v>
      </c>
      <c r="C113" s="103"/>
      <c r="D113" s="104" t="s">
        <v>59</v>
      </c>
      <c r="E113" s="105"/>
      <c r="F113" s="106" t="str">
        <f>$F$25</f>
        <v>PRIMA PAGO ME STESSO….</v>
      </c>
      <c r="G113" s="107"/>
      <c r="H113" s="107"/>
      <c r="I113" s="108"/>
      <c r="J113" s="29"/>
      <c r="K113" s="102" t="str">
        <f>$B$25</f>
        <v>periodo</v>
      </c>
      <c r="L113" s="103"/>
      <c r="M113" s="104" t="s">
        <v>61</v>
      </c>
      <c r="N113" s="105"/>
      <c r="O113" s="106" t="str">
        <f>$F$25</f>
        <v>PRIMA PAGO ME STESSO….</v>
      </c>
      <c r="P113" s="107"/>
      <c r="Q113" s="107"/>
      <c r="R113" s="108"/>
    </row>
    <row r="114" spans="1:18" ht="30" customHeight="1" thickBot="1">
      <c r="A114" s="29"/>
      <c r="B114" s="109" t="str">
        <f>$B$26</f>
        <v>ENTRATE</v>
      </c>
      <c r="C114" s="110"/>
      <c r="D114" s="111" t="str">
        <f>$D$26</f>
        <v>USCITE</v>
      </c>
      <c r="E114" s="112"/>
      <c r="F114" s="112"/>
      <c r="G114" s="112"/>
      <c r="H114" s="112"/>
      <c r="I114" s="113"/>
      <c r="J114" s="29"/>
      <c r="K114" s="109" t="str">
        <f>$B$26</f>
        <v>ENTRATE</v>
      </c>
      <c r="L114" s="110"/>
      <c r="M114" s="111" t="str">
        <f>$D$26</f>
        <v>USCITE</v>
      </c>
      <c r="N114" s="112"/>
      <c r="O114" s="112"/>
      <c r="P114" s="112"/>
      <c r="Q114" s="112"/>
      <c r="R114" s="113"/>
    </row>
    <row r="115" spans="1:18" ht="63.75" customHeight="1" thickBot="1">
      <c r="A115" s="29"/>
      <c r="B115" s="128" t="str">
        <f>$B$27</f>
        <v>reddito</v>
      </c>
      <c r="C115" s="129"/>
      <c r="D115" s="130" t="str">
        <f>$D$27</f>
        <v>La vita è fatta per essere goduta è un viaggio dove non bisogna risparmarsi</v>
      </c>
      <c r="E115" s="131"/>
      <c r="F115" s="126" t="str">
        <f>$F$27</f>
        <v>non conta prevedere la pioggia, quello che conta è
 COSTRUIRE L'ACQUEDOTTO
LA GALLINA DALLE UOVA D'ORO</v>
      </c>
      <c r="G115" s="127"/>
      <c r="H115" s="126" t="str">
        <f>$H$27</f>
        <v>se leggo dimentico se vedo ricordo ma se faccio imparo
METTO IN PRATICA CIO' CHE STUDIO</v>
      </c>
      <c r="I115" s="127"/>
      <c r="J115" s="29"/>
      <c r="K115" s="128" t="str">
        <f>$B$27</f>
        <v>reddito</v>
      </c>
      <c r="L115" s="129"/>
      <c r="M115" s="130" t="str">
        <f>$D$27</f>
        <v>La vita è fatta per essere goduta è un viaggio dove non bisogna risparmarsi</v>
      </c>
      <c r="N115" s="131"/>
      <c r="O115" s="126" t="str">
        <f>$F$27</f>
        <v>non conta prevedere la pioggia, quello che conta è
 COSTRUIRE L'ACQUEDOTTO
LA GALLINA DALLE UOVA D'ORO</v>
      </c>
      <c r="P115" s="127"/>
      <c r="Q115" s="126" t="str">
        <f>$H$27</f>
        <v>se leggo dimentico se vedo ricordo ma se faccio imparo
METTO IN PRATICA CIO' CHE STUDIO</v>
      </c>
      <c r="R115" s="127"/>
    </row>
    <row r="116" spans="1:18" ht="33.75" customHeight="1" thickBot="1">
      <c r="A116" s="29"/>
      <c r="B116" s="18" t="str">
        <f>$B$28</f>
        <v>stipendio</v>
      </c>
      <c r="C116" s="19">
        <v>10</v>
      </c>
      <c r="D116" s="6" t="str">
        <f>$D$28</f>
        <v>divertimento</v>
      </c>
      <c r="E116" s="15">
        <f>SUM(E117:E121)</f>
        <v>1</v>
      </c>
      <c r="F116" s="3" t="str">
        <f>$F$28</f>
        <v>risparmio / investimenti</v>
      </c>
      <c r="G116" s="15">
        <f>SUM(G117:G121)</f>
        <v>1</v>
      </c>
      <c r="H116" s="3" t="str">
        <f>$H$28</f>
        <v>formazione</v>
      </c>
      <c r="I116" s="15">
        <f>SUM(I117:I121)</f>
        <v>2</v>
      </c>
      <c r="J116" s="29"/>
      <c r="K116" s="18" t="str">
        <f>$B$28</f>
        <v>stipendio</v>
      </c>
      <c r="L116" s="19">
        <v>10</v>
      </c>
      <c r="M116" s="6" t="str">
        <f>$D$28</f>
        <v>divertimento</v>
      </c>
      <c r="N116" s="15">
        <f>SUM(N117:N121)</f>
        <v>1</v>
      </c>
      <c r="O116" s="3" t="str">
        <f>$F$28</f>
        <v>risparmio / investimenti</v>
      </c>
      <c r="P116" s="15">
        <f>SUM(P117:P121)</f>
        <v>1</v>
      </c>
      <c r="Q116" s="3" t="str">
        <f>$H$28</f>
        <v>formazione</v>
      </c>
      <c r="R116" s="15">
        <f>SUM(R117:R121)</f>
        <v>1</v>
      </c>
    </row>
    <row r="117" spans="1:18" ht="30.75" thickBot="1">
      <c r="A117" s="29"/>
      <c r="B117" s="20" t="str">
        <f>$B$29</f>
        <v>altre entrate da lavoro</v>
      </c>
      <c r="C117" s="21">
        <f>0</f>
        <v>0</v>
      </c>
      <c r="D117" s="22" t="str">
        <f>$D$29</f>
        <v>Ristorante-cinema-feste</v>
      </c>
      <c r="E117" s="23">
        <v>1</v>
      </c>
      <c r="F117" s="22" t="str">
        <f>$F$29</f>
        <v>finanziarie</v>
      </c>
      <c r="G117" s="23">
        <v>1</v>
      </c>
      <c r="H117" s="22" t="str">
        <f>$H$29</f>
        <v>corsi</v>
      </c>
      <c r="I117" s="23">
        <v>2</v>
      </c>
      <c r="J117" s="29"/>
      <c r="K117" s="20" t="str">
        <f>$B$29</f>
        <v>altre entrate da lavoro</v>
      </c>
      <c r="L117" s="21">
        <f>0</f>
        <v>0</v>
      </c>
      <c r="M117" s="22" t="str">
        <f>$D$29</f>
        <v>Ristorante-cinema-feste</v>
      </c>
      <c r="N117" s="23">
        <v>1</v>
      </c>
      <c r="O117" s="22" t="str">
        <f>$F$29</f>
        <v>finanziarie</v>
      </c>
      <c r="P117" s="23">
        <v>1</v>
      </c>
      <c r="Q117" s="22" t="str">
        <f>$H$29</f>
        <v>corsi</v>
      </c>
      <c r="R117" s="23">
        <v>1</v>
      </c>
    </row>
    <row r="118" spans="1:18" ht="15.75" thickBot="1">
      <c r="A118" s="29"/>
      <c r="B118" s="128" t="str">
        <f>$B$30</f>
        <v>rendite</v>
      </c>
      <c r="C118" s="129"/>
      <c r="D118" s="24" t="str">
        <f>$D$30</f>
        <v>sfizi/esperienze</v>
      </c>
      <c r="E118" s="25">
        <f>0</f>
        <v>0</v>
      </c>
      <c r="F118" s="24" t="str">
        <f>$F$30</f>
        <v>immobiliari</v>
      </c>
      <c r="G118" s="25">
        <f>0</f>
        <v>0</v>
      </c>
      <c r="H118" s="24" t="str">
        <f>$H$30</f>
        <v>trasporti</v>
      </c>
      <c r="I118" s="25">
        <v>0</v>
      </c>
      <c r="J118" s="29"/>
      <c r="K118" s="128" t="str">
        <f>$B$30</f>
        <v>rendite</v>
      </c>
      <c r="L118" s="129"/>
      <c r="M118" s="24" t="str">
        <f>$D$30</f>
        <v>sfizi/esperienze</v>
      </c>
      <c r="N118" s="25">
        <f>0</f>
        <v>0</v>
      </c>
      <c r="O118" s="24" t="str">
        <f>$F$30</f>
        <v>immobiliari</v>
      </c>
      <c r="P118" s="25">
        <f>0</f>
        <v>0</v>
      </c>
      <c r="Q118" s="24" t="str">
        <f>$H$30</f>
        <v>trasporti</v>
      </c>
      <c r="R118" s="25">
        <v>0</v>
      </c>
    </row>
    <row r="119" spans="1:18">
      <c r="A119" s="29"/>
      <c r="B119" s="18" t="str">
        <f>$B$31</f>
        <v>finanziarie</v>
      </c>
      <c r="C119" s="19">
        <f>0</f>
        <v>0</v>
      </c>
      <c r="D119" s="24" t="str">
        <f>$D$31</f>
        <v>relax</v>
      </c>
      <c r="E119" s="25">
        <f>0</f>
        <v>0</v>
      </c>
      <c r="F119" s="24" t="str">
        <f>$F$31</f>
        <v>aziende</v>
      </c>
      <c r="G119" s="25">
        <v>0</v>
      </c>
      <c r="H119" s="24" t="str">
        <f>$H$31</f>
        <v>vitto</v>
      </c>
      <c r="I119" s="25">
        <v>0</v>
      </c>
      <c r="J119" s="29"/>
      <c r="K119" s="18" t="str">
        <f>$B$31</f>
        <v>finanziarie</v>
      </c>
      <c r="L119" s="19">
        <f>0</f>
        <v>0</v>
      </c>
      <c r="M119" s="24" t="str">
        <f>$D$31</f>
        <v>relax</v>
      </c>
      <c r="N119" s="25">
        <f>0</f>
        <v>0</v>
      </c>
      <c r="O119" s="24" t="str">
        <f>$F$31</f>
        <v>aziende</v>
      </c>
      <c r="P119" s="25">
        <v>0</v>
      </c>
      <c r="Q119" s="24" t="str">
        <f>$H$31</f>
        <v>vitto</v>
      </c>
      <c r="R119" s="25">
        <v>0</v>
      </c>
    </row>
    <row r="120" spans="1:18">
      <c r="A120" s="29"/>
      <c r="B120" s="28" t="str">
        <f>$B$32</f>
        <v>immobiliari</v>
      </c>
      <c r="C120" s="25">
        <v>0</v>
      </c>
      <c r="D120" s="24" t="str">
        <f>$D$32</f>
        <v>altro</v>
      </c>
      <c r="E120" s="25">
        <f>0</f>
        <v>0</v>
      </c>
      <c r="F120" s="24" t="str">
        <f>$F$32</f>
        <v>merci e beni</v>
      </c>
      <c r="G120" s="25">
        <v>0</v>
      </c>
      <c r="H120" s="24" t="str">
        <f>$H$32</f>
        <v>alloggi</v>
      </c>
      <c r="I120" s="25">
        <v>0</v>
      </c>
      <c r="J120" s="29"/>
      <c r="K120" s="28" t="str">
        <f>$B$32</f>
        <v>immobiliari</v>
      </c>
      <c r="L120" s="25">
        <v>0</v>
      </c>
      <c r="M120" s="24" t="str">
        <f>$D$32</f>
        <v>altro</v>
      </c>
      <c r="N120" s="25">
        <f>0</f>
        <v>0</v>
      </c>
      <c r="O120" s="24" t="str">
        <f>$F$32</f>
        <v>merci e beni</v>
      </c>
      <c r="P120" s="25">
        <v>0</v>
      </c>
      <c r="Q120" s="24" t="str">
        <f>$H$32</f>
        <v>alloggi</v>
      </c>
      <c r="R120" s="25">
        <v>0</v>
      </c>
    </row>
    <row r="121" spans="1:18" ht="15.75" thickBot="1">
      <c r="A121" s="29"/>
      <c r="B121" s="28" t="str">
        <f>$B$33</f>
        <v>aziende</v>
      </c>
      <c r="C121" s="25">
        <v>0</v>
      </c>
      <c r="D121" s="26" t="str">
        <f>$D$33</f>
        <v>altro</v>
      </c>
      <c r="E121" s="21">
        <f>0</f>
        <v>0</v>
      </c>
      <c r="F121" s="26" t="str">
        <f>$F$33</f>
        <v>salvadanaio</v>
      </c>
      <c r="G121" s="21">
        <f>0</f>
        <v>0</v>
      </c>
      <c r="H121" s="26" t="str">
        <f>$H$33</f>
        <v>libri</v>
      </c>
      <c r="I121" s="21">
        <v>0</v>
      </c>
      <c r="J121" s="29"/>
      <c r="K121" s="28" t="str">
        <f>$B$33</f>
        <v>aziende</v>
      </c>
      <c r="L121" s="25">
        <v>0</v>
      </c>
      <c r="M121" s="26" t="str">
        <f>$D$33</f>
        <v>altro</v>
      </c>
      <c r="N121" s="21">
        <f>0</f>
        <v>0</v>
      </c>
      <c r="O121" s="26" t="str">
        <f>$F$33</f>
        <v>salvadanaio</v>
      </c>
      <c r="P121" s="21">
        <f>0</f>
        <v>0</v>
      </c>
      <c r="Q121" s="26" t="str">
        <f>$H$33</f>
        <v>libri</v>
      </c>
      <c r="R121" s="21">
        <v>0</v>
      </c>
    </row>
    <row r="122" spans="1:18" ht="30.75" customHeight="1" thickBot="1">
      <c r="A122" s="29"/>
      <c r="B122" s="20" t="str">
        <f>$B$34</f>
        <v>altro</v>
      </c>
      <c r="C122" s="21">
        <v>0</v>
      </c>
      <c r="D122" s="11" t="str">
        <f>$D$34</f>
        <v>suddivisione spese   %</v>
      </c>
      <c r="E122" s="17" t="str">
        <f>$E$34</f>
        <v>%</v>
      </c>
      <c r="F122" s="3" t="str">
        <f>$F$34</f>
        <v>necessità / imprevisti</v>
      </c>
      <c r="G122" s="15">
        <f>SUM(G123:G133)</f>
        <v>1</v>
      </c>
      <c r="H122" s="3" t="str">
        <f>$H$34</f>
        <v>spese lunghe</v>
      </c>
      <c r="I122" s="15">
        <f>SUM(I123:I133)</f>
        <v>1</v>
      </c>
      <c r="J122" s="29"/>
      <c r="K122" s="20" t="str">
        <f>$B$34</f>
        <v>altro</v>
      </c>
      <c r="L122" s="21">
        <v>0</v>
      </c>
      <c r="M122" s="11" t="str">
        <f>$D$34</f>
        <v>suddivisione spese   %</v>
      </c>
      <c r="N122" s="17" t="str">
        <f>$E$34</f>
        <v>%</v>
      </c>
      <c r="O122" s="3" t="str">
        <f>$F$34</f>
        <v>necessità / imprevisti</v>
      </c>
      <c r="P122" s="15">
        <f>SUM(P123:P133)</f>
        <v>1</v>
      </c>
      <c r="Q122" s="3" t="str">
        <f>$H$34</f>
        <v>spese lunghe</v>
      </c>
      <c r="R122" s="15">
        <f>SUM(R123:R133)</f>
        <v>2</v>
      </c>
    </row>
    <row r="123" spans="1:18" ht="15.75" thickBot="1">
      <c r="A123" s="29"/>
      <c r="B123" s="55" t="str">
        <f>$B$35</f>
        <v>tot entrate</v>
      </c>
      <c r="C123" s="4">
        <f>SUM(C116:C122)</f>
        <v>10</v>
      </c>
      <c r="D123" s="12" t="str">
        <f>$D$35</f>
        <v>tot spese%</v>
      </c>
      <c r="E123" s="37">
        <f>C125/C123</f>
        <v>0.6</v>
      </c>
      <c r="F123" s="27" t="str">
        <f>$F$35</f>
        <v>alimentari</v>
      </c>
      <c r="G123" s="23">
        <v>1</v>
      </c>
      <c r="H123" s="27" t="str">
        <f>$H$35</f>
        <v>affitto/imu</v>
      </c>
      <c r="I123" s="23">
        <v>1</v>
      </c>
      <c r="J123" s="29"/>
      <c r="K123" s="55" t="str">
        <f>$B$35</f>
        <v>tot entrate</v>
      </c>
      <c r="L123" s="4">
        <f>SUM(L116:L122)</f>
        <v>10</v>
      </c>
      <c r="M123" s="12" t="str">
        <f>$D$35</f>
        <v>tot spese%</v>
      </c>
      <c r="N123" s="37">
        <f>L125/L123</f>
        <v>0.6</v>
      </c>
      <c r="O123" s="27" t="str">
        <f>$F$35</f>
        <v>alimentari</v>
      </c>
      <c r="P123" s="23">
        <v>1</v>
      </c>
      <c r="Q123" s="27" t="str">
        <f>$H$35</f>
        <v>affitto/imu</v>
      </c>
      <c r="R123" s="23">
        <v>2</v>
      </c>
    </row>
    <row r="124" spans="1:18" ht="15.75" thickBot="1">
      <c r="A124" s="29"/>
      <c r="B124" s="10"/>
      <c r="C124" s="16"/>
      <c r="D124" s="5" t="str">
        <f>$D$36</f>
        <v>divertimento</v>
      </c>
      <c r="E124" s="38">
        <f>E116/C125</f>
        <v>0.16666666666666666</v>
      </c>
      <c r="F124" s="28" t="str">
        <f>$F$36</f>
        <v>salute</v>
      </c>
      <c r="G124" s="25">
        <f>0</f>
        <v>0</v>
      </c>
      <c r="H124" s="28" t="str">
        <f>$H$36</f>
        <v>luce</v>
      </c>
      <c r="I124" s="25">
        <f>0</f>
        <v>0</v>
      </c>
      <c r="J124" s="29"/>
      <c r="K124" s="10"/>
      <c r="L124" s="16"/>
      <c r="M124" s="5" t="str">
        <f>$D$36</f>
        <v>divertimento</v>
      </c>
      <c r="N124" s="38">
        <f>N116/L125</f>
        <v>0.16666666666666666</v>
      </c>
      <c r="O124" s="28" t="str">
        <f>$F$36</f>
        <v>salute</v>
      </c>
      <c r="P124" s="25">
        <f>0</f>
        <v>0</v>
      </c>
      <c r="Q124" s="28" t="str">
        <f>$H$36</f>
        <v>luce</v>
      </c>
      <c r="R124" s="25">
        <f>0</f>
        <v>0</v>
      </c>
    </row>
    <row r="125" spans="1:18" ht="30.75" thickBot="1">
      <c r="A125" s="29"/>
      <c r="B125" s="9" t="str">
        <f>$B$37</f>
        <v>tot uscite</v>
      </c>
      <c r="C125" s="14">
        <f>E116+G116+I116+G122+I122</f>
        <v>6</v>
      </c>
      <c r="D125" s="5" t="str">
        <f>$D$37</f>
        <v>risparmio / investimenti</v>
      </c>
      <c r="E125" s="38">
        <f>G116/C125</f>
        <v>0.16666666666666666</v>
      </c>
      <c r="F125" s="28" t="str">
        <f>$F$37</f>
        <v>beneficenza</v>
      </c>
      <c r="G125" s="25">
        <f>0</f>
        <v>0</v>
      </c>
      <c r="H125" s="28" t="str">
        <f>$H$37</f>
        <v>gas</v>
      </c>
      <c r="I125" s="25">
        <f>0</f>
        <v>0</v>
      </c>
      <c r="J125" s="29"/>
      <c r="K125" s="9" t="str">
        <f>$B$37</f>
        <v>tot uscite</v>
      </c>
      <c r="L125" s="14">
        <f>N116+P116+R116+P122+R122</f>
        <v>6</v>
      </c>
      <c r="M125" s="5" t="str">
        <f>$D$37</f>
        <v>risparmio / investimenti</v>
      </c>
      <c r="N125" s="38">
        <f>P116/L125</f>
        <v>0.16666666666666666</v>
      </c>
      <c r="O125" s="28" t="str">
        <f>$F$37</f>
        <v>beneficenza</v>
      </c>
      <c r="P125" s="25">
        <f>0</f>
        <v>0</v>
      </c>
      <c r="Q125" s="28" t="str">
        <f>$H$37</f>
        <v>gas</v>
      </c>
      <c r="R125" s="25">
        <f>0</f>
        <v>0</v>
      </c>
    </row>
    <row r="126" spans="1:18" ht="15.75" thickBot="1">
      <c r="A126" s="29"/>
      <c r="B126" s="132" t="str">
        <f>$B$38</f>
        <v>rimanenze</v>
      </c>
      <c r="C126" s="133"/>
      <c r="D126" s="5" t="str">
        <f>$D$38</f>
        <v>formazione</v>
      </c>
      <c r="E126" s="38">
        <f>I116/C125</f>
        <v>0.33333333333333331</v>
      </c>
      <c r="F126" s="28" t="str">
        <f>$F$38</f>
        <v>vestiti</v>
      </c>
      <c r="G126" s="25">
        <f>0</f>
        <v>0</v>
      </c>
      <c r="H126" s="28" t="str">
        <f>$H$38</f>
        <v>acqua</v>
      </c>
      <c r="I126" s="25">
        <f>0</f>
        <v>0</v>
      </c>
      <c r="J126" s="29"/>
      <c r="K126" s="132" t="str">
        <f>$B$38</f>
        <v>rimanenze</v>
      </c>
      <c r="L126" s="133"/>
      <c r="M126" s="5" t="str">
        <f>$D$38</f>
        <v>formazione</v>
      </c>
      <c r="N126" s="38">
        <f>R116/L125</f>
        <v>0.16666666666666666</v>
      </c>
      <c r="O126" s="28" t="str">
        <f>$F$38</f>
        <v>vestiti</v>
      </c>
      <c r="P126" s="25">
        <f>0</f>
        <v>0</v>
      </c>
      <c r="Q126" s="28" t="str">
        <f>$H$38</f>
        <v>acqua</v>
      </c>
      <c r="R126" s="25">
        <f>0</f>
        <v>0</v>
      </c>
    </row>
    <row r="127" spans="1:18" ht="30">
      <c r="A127" s="29"/>
      <c r="B127" s="7" t="str">
        <f>$B$39</f>
        <v>tot rimanente</v>
      </c>
      <c r="C127" s="8">
        <f>C123-C125</f>
        <v>4</v>
      </c>
      <c r="D127" s="5" t="str">
        <f>$D$39</f>
        <v>necessità / imprevisti</v>
      </c>
      <c r="E127" s="38">
        <f>G122/C125</f>
        <v>0.16666666666666666</v>
      </c>
      <c r="F127" s="28" t="str">
        <f>$F$39</f>
        <v>parrucchiere</v>
      </c>
      <c r="G127" s="25">
        <f>0</f>
        <v>0</v>
      </c>
      <c r="H127" s="28" t="str">
        <f>$H$39</f>
        <v>immondizia</v>
      </c>
      <c r="I127" s="25">
        <f>0</f>
        <v>0</v>
      </c>
      <c r="J127" s="29"/>
      <c r="K127" s="7" t="str">
        <f>$B$39</f>
        <v>tot rimanente</v>
      </c>
      <c r="L127" s="8">
        <f>L123-L125</f>
        <v>4</v>
      </c>
      <c r="M127" s="5" t="str">
        <f>$D$39</f>
        <v>necessità / imprevisti</v>
      </c>
      <c r="N127" s="38">
        <f>P122/L125</f>
        <v>0.16666666666666666</v>
      </c>
      <c r="O127" s="28" t="str">
        <f>$F$39</f>
        <v>parrucchiere</v>
      </c>
      <c r="P127" s="25">
        <f>0</f>
        <v>0</v>
      </c>
      <c r="Q127" s="28" t="str">
        <f>$H$39</f>
        <v>immondizia</v>
      </c>
      <c r="R127" s="25">
        <f>0</f>
        <v>0</v>
      </c>
    </row>
    <row r="128" spans="1:18" ht="30.75" thickBot="1">
      <c r="A128" s="29"/>
      <c r="B128" s="2" t="str">
        <f>$B$40</f>
        <v>percentuale rimanente</v>
      </c>
      <c r="C128" s="36">
        <f>C127/C116</f>
        <v>0.4</v>
      </c>
      <c r="D128" s="13" t="str">
        <f>$D$40</f>
        <v>spese lunghe</v>
      </c>
      <c r="E128" s="39">
        <f>I122/C125</f>
        <v>0.16666666666666666</v>
      </c>
      <c r="F128" s="28" t="str">
        <f>$F$40</f>
        <v>trasporti</v>
      </c>
      <c r="G128" s="25">
        <f>0</f>
        <v>0</v>
      </c>
      <c r="H128" s="28" t="str">
        <f>$H$40</f>
        <v>internet</v>
      </c>
      <c r="I128" s="25">
        <f>0</f>
        <v>0</v>
      </c>
      <c r="J128" s="29"/>
      <c r="K128" s="2" t="str">
        <f>$B$40</f>
        <v>percentuale rimanente</v>
      </c>
      <c r="L128" s="36">
        <f>L127/L116</f>
        <v>0.4</v>
      </c>
      <c r="M128" s="13" t="str">
        <f>$D$40</f>
        <v>spese lunghe</v>
      </c>
      <c r="N128" s="39">
        <f>R122/L125</f>
        <v>0.33333333333333331</v>
      </c>
      <c r="O128" s="28" t="str">
        <f>$F$40</f>
        <v>trasporti</v>
      </c>
      <c r="P128" s="25">
        <f>0</f>
        <v>0</v>
      </c>
      <c r="Q128" s="28" t="str">
        <f>$H$40</f>
        <v>internet</v>
      </c>
      <c r="R128" s="25">
        <f>0</f>
        <v>0</v>
      </c>
    </row>
    <row r="129" spans="1:18" ht="15" customHeight="1">
      <c r="A129" s="29"/>
      <c r="B129" s="134" t="str">
        <f>D113</f>
        <v>settembre</v>
      </c>
      <c r="C129" s="135"/>
      <c r="D129" s="135"/>
      <c r="E129" s="136"/>
      <c r="F129" s="28" t="str">
        <f>$F$41</f>
        <v>altro</v>
      </c>
      <c r="G129" s="25">
        <v>0</v>
      </c>
      <c r="H129" s="28" t="str">
        <f>$H$41</f>
        <v>cellulare</v>
      </c>
      <c r="I129" s="25">
        <f>0</f>
        <v>0</v>
      </c>
      <c r="J129" s="29"/>
      <c r="K129" s="134" t="str">
        <f>M113</f>
        <v>ottobre</v>
      </c>
      <c r="L129" s="135"/>
      <c r="M129" s="135"/>
      <c r="N129" s="136"/>
      <c r="O129" s="28" t="str">
        <f>$F$41</f>
        <v>altro</v>
      </c>
      <c r="P129" s="25">
        <v>0</v>
      </c>
      <c r="Q129" s="28" t="str">
        <f>$H$41</f>
        <v>cellulare</v>
      </c>
      <c r="R129" s="25">
        <f>0</f>
        <v>0</v>
      </c>
    </row>
    <row r="130" spans="1:18" ht="15" customHeight="1">
      <c r="A130" s="29"/>
      <c r="B130" s="134"/>
      <c r="C130" s="135"/>
      <c r="D130" s="135"/>
      <c r="E130" s="136"/>
      <c r="F130" s="28" t="str">
        <f>$F$42</f>
        <v>altro</v>
      </c>
      <c r="G130" s="25">
        <v>0</v>
      </c>
      <c r="H130" s="28" t="str">
        <f>$H$42</f>
        <v>prestiti</v>
      </c>
      <c r="I130" s="25">
        <f>0</f>
        <v>0</v>
      </c>
      <c r="J130" s="29"/>
      <c r="K130" s="134"/>
      <c r="L130" s="135"/>
      <c r="M130" s="135"/>
      <c r="N130" s="136"/>
      <c r="O130" s="28" t="str">
        <f>$F$42</f>
        <v>altro</v>
      </c>
      <c r="P130" s="25">
        <v>0</v>
      </c>
      <c r="Q130" s="28" t="str">
        <f>$H$42</f>
        <v>prestiti</v>
      </c>
      <c r="R130" s="25">
        <f>0</f>
        <v>0</v>
      </c>
    </row>
    <row r="131" spans="1:18" ht="15" customHeight="1">
      <c r="A131" s="29"/>
      <c r="B131" s="134"/>
      <c r="C131" s="135"/>
      <c r="D131" s="135"/>
      <c r="E131" s="136"/>
      <c r="F131" s="28" t="str">
        <f>$F$43</f>
        <v>altro</v>
      </c>
      <c r="G131" s="25">
        <v>0</v>
      </c>
      <c r="H131" s="28" t="str">
        <f>$H$43</f>
        <v>assicurazioni</v>
      </c>
      <c r="I131" s="25">
        <f>0</f>
        <v>0</v>
      </c>
      <c r="J131" s="29"/>
      <c r="K131" s="134"/>
      <c r="L131" s="135"/>
      <c r="M131" s="135"/>
      <c r="N131" s="136"/>
      <c r="O131" s="28" t="str">
        <f>$F$43</f>
        <v>altro</v>
      </c>
      <c r="P131" s="25">
        <v>0</v>
      </c>
      <c r="Q131" s="28" t="str">
        <f>$H$43</f>
        <v>assicurazioni</v>
      </c>
      <c r="R131" s="25">
        <f>0</f>
        <v>0</v>
      </c>
    </row>
    <row r="132" spans="1:18" ht="15" customHeight="1">
      <c r="A132" s="29"/>
      <c r="B132" s="134"/>
      <c r="C132" s="135"/>
      <c r="D132" s="135"/>
      <c r="E132" s="136"/>
      <c r="F132" s="28" t="str">
        <f>$F$44</f>
        <v>altro</v>
      </c>
      <c r="G132" s="25">
        <v>0</v>
      </c>
      <c r="H132" s="28" t="str">
        <f>$H$44</f>
        <v>abbonamenti</v>
      </c>
      <c r="I132" s="25">
        <f>0</f>
        <v>0</v>
      </c>
      <c r="J132" s="29"/>
      <c r="K132" s="134"/>
      <c r="L132" s="135"/>
      <c r="M132" s="135"/>
      <c r="N132" s="136"/>
      <c r="O132" s="28" t="str">
        <f>$F$44</f>
        <v>altro</v>
      </c>
      <c r="P132" s="25">
        <v>0</v>
      </c>
      <c r="Q132" s="28" t="str">
        <f>$H$44</f>
        <v>abbonamenti</v>
      </c>
      <c r="R132" s="25">
        <f>0</f>
        <v>0</v>
      </c>
    </row>
    <row r="133" spans="1:18" ht="15.75" customHeight="1" thickBot="1">
      <c r="A133" s="29"/>
      <c r="B133" s="137"/>
      <c r="C133" s="138"/>
      <c r="D133" s="138"/>
      <c r="E133" s="139"/>
      <c r="F133" s="20" t="str">
        <f>$F$45</f>
        <v>altro</v>
      </c>
      <c r="G133" s="21">
        <v>0</v>
      </c>
      <c r="H133" s="20" t="str">
        <f>$H$45</f>
        <v>altro</v>
      </c>
      <c r="I133" s="21">
        <v>0</v>
      </c>
      <c r="J133" s="29"/>
      <c r="K133" s="137"/>
      <c r="L133" s="138"/>
      <c r="M133" s="138"/>
      <c r="N133" s="139"/>
      <c r="O133" s="20" t="str">
        <f>$F$45</f>
        <v>altro</v>
      </c>
      <c r="P133" s="21">
        <v>0</v>
      </c>
      <c r="Q133" s="20" t="str">
        <f>$H$45</f>
        <v>altro</v>
      </c>
      <c r="R133" s="21">
        <v>0</v>
      </c>
    </row>
    <row r="134" spans="1:18" ht="15.75" thickBot="1">
      <c r="A134" s="29"/>
      <c r="B134" s="29"/>
      <c r="C134" s="29"/>
      <c r="D134" s="29"/>
      <c r="E134" s="29"/>
      <c r="F134" s="31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</row>
    <row r="135" spans="1:18" ht="15.75" customHeight="1" thickBot="1">
      <c r="A135" s="29"/>
      <c r="B135" s="102" t="str">
        <f>$B$25</f>
        <v>periodo</v>
      </c>
      <c r="C135" s="103"/>
      <c r="D135" s="104" t="s">
        <v>60</v>
      </c>
      <c r="E135" s="105"/>
      <c r="F135" s="106" t="str">
        <f>$F$25</f>
        <v>PRIMA PAGO ME STESSO….</v>
      </c>
      <c r="G135" s="107"/>
      <c r="H135" s="107"/>
      <c r="I135" s="108"/>
      <c r="J135" s="29"/>
      <c r="K135" s="102" t="str">
        <f>$B$25</f>
        <v>periodo</v>
      </c>
      <c r="L135" s="103"/>
      <c r="M135" s="104" t="s">
        <v>62</v>
      </c>
      <c r="N135" s="105"/>
      <c r="O135" s="106" t="str">
        <f>$F$25</f>
        <v>PRIMA PAGO ME STESSO….</v>
      </c>
      <c r="P135" s="107"/>
      <c r="Q135" s="107"/>
      <c r="R135" s="108"/>
    </row>
    <row r="136" spans="1:18" ht="30" customHeight="1" thickBot="1">
      <c r="A136" s="29"/>
      <c r="B136" s="109" t="str">
        <f>$B$26</f>
        <v>ENTRATE</v>
      </c>
      <c r="C136" s="110"/>
      <c r="D136" s="111" t="str">
        <f>$D$26</f>
        <v>USCITE</v>
      </c>
      <c r="E136" s="112"/>
      <c r="F136" s="112"/>
      <c r="G136" s="112"/>
      <c r="H136" s="112"/>
      <c r="I136" s="113"/>
      <c r="J136" s="29"/>
      <c r="K136" s="109" t="str">
        <f>$B$26</f>
        <v>ENTRATE</v>
      </c>
      <c r="L136" s="110"/>
      <c r="M136" s="111" t="str">
        <f>$D$26</f>
        <v>USCITE</v>
      </c>
      <c r="N136" s="112"/>
      <c r="O136" s="112"/>
      <c r="P136" s="112"/>
      <c r="Q136" s="112"/>
      <c r="R136" s="113"/>
    </row>
    <row r="137" spans="1:18" ht="63.75" customHeight="1" thickBot="1">
      <c r="A137" s="29"/>
      <c r="B137" s="128" t="str">
        <f>$B$27</f>
        <v>reddito</v>
      </c>
      <c r="C137" s="129"/>
      <c r="D137" s="130" t="str">
        <f>$D$27</f>
        <v>La vita è fatta per essere goduta è un viaggio dove non bisogna risparmarsi</v>
      </c>
      <c r="E137" s="131"/>
      <c r="F137" s="126" t="str">
        <f>$F$27</f>
        <v>non conta prevedere la pioggia, quello che conta è
 COSTRUIRE L'ACQUEDOTTO
LA GALLINA DALLE UOVA D'ORO</v>
      </c>
      <c r="G137" s="127"/>
      <c r="H137" s="126" t="str">
        <f>$H$27</f>
        <v>se leggo dimentico se vedo ricordo ma se faccio imparo
METTO IN PRATICA CIO' CHE STUDIO</v>
      </c>
      <c r="I137" s="127"/>
      <c r="J137" s="29"/>
      <c r="K137" s="128" t="str">
        <f>$B$27</f>
        <v>reddito</v>
      </c>
      <c r="L137" s="129"/>
      <c r="M137" s="130" t="str">
        <f>$D$27</f>
        <v>La vita è fatta per essere goduta è un viaggio dove non bisogna risparmarsi</v>
      </c>
      <c r="N137" s="131"/>
      <c r="O137" s="126" t="str">
        <f>$F$27</f>
        <v>non conta prevedere la pioggia, quello che conta è
 COSTRUIRE L'ACQUEDOTTO
LA GALLINA DALLE UOVA D'ORO</v>
      </c>
      <c r="P137" s="127"/>
      <c r="Q137" s="126" t="str">
        <f>$H$27</f>
        <v>se leggo dimentico se vedo ricordo ma se faccio imparo
METTO IN PRATICA CIO' CHE STUDIO</v>
      </c>
      <c r="R137" s="127"/>
    </row>
    <row r="138" spans="1:18" ht="33.75" customHeight="1" thickBot="1">
      <c r="A138" s="29"/>
      <c r="B138" s="18" t="str">
        <f>$B$28</f>
        <v>stipendio</v>
      </c>
      <c r="C138" s="19">
        <v>10</v>
      </c>
      <c r="D138" s="6" t="str">
        <f>$D$28</f>
        <v>divertimento</v>
      </c>
      <c r="E138" s="15">
        <f>SUM(E139:E143)</f>
        <v>1</v>
      </c>
      <c r="F138" s="3" t="str">
        <f>$F$28</f>
        <v>risparmio / investimenti</v>
      </c>
      <c r="G138" s="15">
        <f>SUM(G139:G143)</f>
        <v>1</v>
      </c>
      <c r="H138" s="3" t="str">
        <f>$H$28</f>
        <v>formazione</v>
      </c>
      <c r="I138" s="15">
        <f>SUM(I139:I143)</f>
        <v>1</v>
      </c>
      <c r="J138" s="29"/>
      <c r="K138" s="18" t="str">
        <f>$B$28</f>
        <v>stipendio</v>
      </c>
      <c r="L138" s="19">
        <v>10</v>
      </c>
      <c r="M138" s="6" t="str">
        <f>$D$28</f>
        <v>divertimento</v>
      </c>
      <c r="N138" s="15">
        <f>SUM(N139:N143)</f>
        <v>1</v>
      </c>
      <c r="O138" s="3" t="str">
        <f>$F$28</f>
        <v>risparmio / investimenti</v>
      </c>
      <c r="P138" s="15">
        <f>SUM(P139:P143)</f>
        <v>1</v>
      </c>
      <c r="Q138" s="3" t="str">
        <f>$H$28</f>
        <v>formazione</v>
      </c>
      <c r="R138" s="15">
        <f>SUM(R139:R143)</f>
        <v>2</v>
      </c>
    </row>
    <row r="139" spans="1:18" ht="30.75" thickBot="1">
      <c r="A139" s="29"/>
      <c r="B139" s="20" t="str">
        <f>$B$29</f>
        <v>altre entrate da lavoro</v>
      </c>
      <c r="C139" s="21">
        <f>0</f>
        <v>0</v>
      </c>
      <c r="D139" s="22" t="str">
        <f>$D$29</f>
        <v>Ristorante-cinema-feste</v>
      </c>
      <c r="E139" s="23">
        <v>1</v>
      </c>
      <c r="F139" s="22" t="str">
        <f>$F$29</f>
        <v>finanziarie</v>
      </c>
      <c r="G139" s="23">
        <v>1</v>
      </c>
      <c r="H139" s="22" t="str">
        <f>$H$29</f>
        <v>corsi</v>
      </c>
      <c r="I139" s="23">
        <v>1</v>
      </c>
      <c r="J139" s="29"/>
      <c r="K139" s="20" t="str">
        <f>$B$29</f>
        <v>altre entrate da lavoro</v>
      </c>
      <c r="L139" s="21">
        <f>0</f>
        <v>0</v>
      </c>
      <c r="M139" s="22" t="str">
        <f>$D$29</f>
        <v>Ristorante-cinema-feste</v>
      </c>
      <c r="N139" s="23">
        <v>1</v>
      </c>
      <c r="O139" s="22" t="str">
        <f>$F$29</f>
        <v>finanziarie</v>
      </c>
      <c r="P139" s="23">
        <v>1</v>
      </c>
      <c r="Q139" s="22" t="str">
        <f>$H$29</f>
        <v>corsi</v>
      </c>
      <c r="R139" s="23">
        <v>2</v>
      </c>
    </row>
    <row r="140" spans="1:18" ht="15.75" thickBot="1">
      <c r="A140" s="29"/>
      <c r="B140" s="128" t="str">
        <f>$B$30</f>
        <v>rendite</v>
      </c>
      <c r="C140" s="129"/>
      <c r="D140" s="24" t="str">
        <f>$D$30</f>
        <v>sfizi/esperienze</v>
      </c>
      <c r="E140" s="25">
        <f>0</f>
        <v>0</v>
      </c>
      <c r="F140" s="24" t="str">
        <f>$F$30</f>
        <v>immobiliari</v>
      </c>
      <c r="G140" s="25">
        <f>0</f>
        <v>0</v>
      </c>
      <c r="H140" s="24" t="str">
        <f>$H$30</f>
        <v>trasporti</v>
      </c>
      <c r="I140" s="25">
        <v>0</v>
      </c>
      <c r="J140" s="29"/>
      <c r="K140" s="128" t="str">
        <f>$B$30</f>
        <v>rendite</v>
      </c>
      <c r="L140" s="129"/>
      <c r="M140" s="24" t="str">
        <f>$D$30</f>
        <v>sfizi/esperienze</v>
      </c>
      <c r="N140" s="25">
        <f>0</f>
        <v>0</v>
      </c>
      <c r="O140" s="24" t="str">
        <f>$F$30</f>
        <v>immobiliari</v>
      </c>
      <c r="P140" s="25">
        <f>0</f>
        <v>0</v>
      </c>
      <c r="Q140" s="24" t="str">
        <f>$H$30</f>
        <v>trasporti</v>
      </c>
      <c r="R140" s="25">
        <v>0</v>
      </c>
    </row>
    <row r="141" spans="1:18">
      <c r="A141" s="29"/>
      <c r="B141" s="18" t="str">
        <f>$B$31</f>
        <v>finanziarie</v>
      </c>
      <c r="C141" s="19">
        <f>0</f>
        <v>0</v>
      </c>
      <c r="D141" s="24" t="str">
        <f>$D$31</f>
        <v>relax</v>
      </c>
      <c r="E141" s="25">
        <f>0</f>
        <v>0</v>
      </c>
      <c r="F141" s="24" t="str">
        <f>$F$31</f>
        <v>aziende</v>
      </c>
      <c r="G141" s="25">
        <v>0</v>
      </c>
      <c r="H141" s="24" t="str">
        <f>$H$31</f>
        <v>vitto</v>
      </c>
      <c r="I141" s="25">
        <v>0</v>
      </c>
      <c r="J141" s="29"/>
      <c r="K141" s="18" t="str">
        <f>$B$31</f>
        <v>finanziarie</v>
      </c>
      <c r="L141" s="19">
        <f>0</f>
        <v>0</v>
      </c>
      <c r="M141" s="24" t="str">
        <f>$D$31</f>
        <v>relax</v>
      </c>
      <c r="N141" s="25">
        <f>0</f>
        <v>0</v>
      </c>
      <c r="O141" s="24" t="str">
        <f>$F$31</f>
        <v>aziende</v>
      </c>
      <c r="P141" s="25">
        <v>0</v>
      </c>
      <c r="Q141" s="24" t="str">
        <f>$H$31</f>
        <v>vitto</v>
      </c>
      <c r="R141" s="25">
        <v>0</v>
      </c>
    </row>
    <row r="142" spans="1:18">
      <c r="A142" s="29"/>
      <c r="B142" s="28" t="str">
        <f>$B$32</f>
        <v>immobiliari</v>
      </c>
      <c r="C142" s="25">
        <v>0</v>
      </c>
      <c r="D142" s="24" t="str">
        <f>$D$32</f>
        <v>altro</v>
      </c>
      <c r="E142" s="25">
        <f>0</f>
        <v>0</v>
      </c>
      <c r="F142" s="24" t="str">
        <f>$F$32</f>
        <v>merci e beni</v>
      </c>
      <c r="G142" s="25">
        <v>0</v>
      </c>
      <c r="H142" s="24" t="str">
        <f>$H$32</f>
        <v>alloggi</v>
      </c>
      <c r="I142" s="25">
        <v>0</v>
      </c>
      <c r="J142" s="29"/>
      <c r="K142" s="28" t="str">
        <f>$B$32</f>
        <v>immobiliari</v>
      </c>
      <c r="L142" s="25">
        <v>0</v>
      </c>
      <c r="M142" s="24" t="str">
        <f>$D$32</f>
        <v>altro</v>
      </c>
      <c r="N142" s="25">
        <f>0</f>
        <v>0</v>
      </c>
      <c r="O142" s="24" t="str">
        <f>$F$32</f>
        <v>merci e beni</v>
      </c>
      <c r="P142" s="25">
        <v>0</v>
      </c>
      <c r="Q142" s="24" t="str">
        <f>$H$32</f>
        <v>alloggi</v>
      </c>
      <c r="R142" s="25">
        <v>0</v>
      </c>
    </row>
    <row r="143" spans="1:18" ht="15.75" thickBot="1">
      <c r="A143" s="29"/>
      <c r="B143" s="28" t="str">
        <f>$B$33</f>
        <v>aziende</v>
      </c>
      <c r="C143" s="25">
        <v>0</v>
      </c>
      <c r="D143" s="26" t="str">
        <f>$D$33</f>
        <v>altro</v>
      </c>
      <c r="E143" s="21">
        <f>0</f>
        <v>0</v>
      </c>
      <c r="F143" s="26" t="str">
        <f>$F$33</f>
        <v>salvadanaio</v>
      </c>
      <c r="G143" s="21">
        <f>0</f>
        <v>0</v>
      </c>
      <c r="H143" s="26" t="str">
        <f>$H$33</f>
        <v>libri</v>
      </c>
      <c r="I143" s="21">
        <v>0</v>
      </c>
      <c r="J143" s="29"/>
      <c r="K143" s="28" t="str">
        <f>$B$33</f>
        <v>aziende</v>
      </c>
      <c r="L143" s="25">
        <v>0</v>
      </c>
      <c r="M143" s="26" t="str">
        <f>$D$33</f>
        <v>altro</v>
      </c>
      <c r="N143" s="21">
        <f>0</f>
        <v>0</v>
      </c>
      <c r="O143" s="26" t="str">
        <f>$F$33</f>
        <v>salvadanaio</v>
      </c>
      <c r="P143" s="21">
        <f>0</f>
        <v>0</v>
      </c>
      <c r="Q143" s="26" t="str">
        <f>$H$33</f>
        <v>libri</v>
      </c>
      <c r="R143" s="21">
        <v>0</v>
      </c>
    </row>
    <row r="144" spans="1:18" ht="30.75" customHeight="1" thickBot="1">
      <c r="A144" s="29"/>
      <c r="B144" s="20" t="str">
        <f>$B$34</f>
        <v>altro</v>
      </c>
      <c r="C144" s="21">
        <v>0</v>
      </c>
      <c r="D144" s="11" t="str">
        <f>$D$34</f>
        <v>suddivisione spese   %</v>
      </c>
      <c r="E144" s="17" t="str">
        <f>$E$34</f>
        <v>%</v>
      </c>
      <c r="F144" s="3" t="str">
        <f>$F$34</f>
        <v>necessità / imprevisti</v>
      </c>
      <c r="G144" s="15">
        <f>SUM(G145:G155)</f>
        <v>2</v>
      </c>
      <c r="H144" s="3" t="str">
        <f>$H$34</f>
        <v>spese lunghe</v>
      </c>
      <c r="I144" s="15">
        <f>SUM(I145:I155)</f>
        <v>1</v>
      </c>
      <c r="J144" s="29"/>
      <c r="K144" s="20" t="str">
        <f>$B$34</f>
        <v>altro</v>
      </c>
      <c r="L144" s="21">
        <v>0</v>
      </c>
      <c r="M144" s="11" t="str">
        <f>$D$34</f>
        <v>suddivisione spese   %</v>
      </c>
      <c r="N144" s="17" t="str">
        <f>$E$34</f>
        <v>%</v>
      </c>
      <c r="O144" s="3" t="str">
        <f>$F$34</f>
        <v>necessità / imprevisti</v>
      </c>
      <c r="P144" s="15">
        <f>SUM(P145:P155)</f>
        <v>1</v>
      </c>
      <c r="Q144" s="3" t="str">
        <f>$H$34</f>
        <v>spese lunghe</v>
      </c>
      <c r="R144" s="15">
        <f>SUM(R145:R155)</f>
        <v>1</v>
      </c>
    </row>
    <row r="145" spans="1:19" ht="15.75" thickBot="1">
      <c r="A145" s="29"/>
      <c r="B145" s="55" t="str">
        <f>$B$35</f>
        <v>tot entrate</v>
      </c>
      <c r="C145" s="4">
        <f>SUM(C138:C144)</f>
        <v>10</v>
      </c>
      <c r="D145" s="12" t="str">
        <f>$D$35</f>
        <v>tot spese%</v>
      </c>
      <c r="E145" s="37">
        <f>C147/C145</f>
        <v>0.6</v>
      </c>
      <c r="F145" s="27" t="str">
        <f>$F$35</f>
        <v>alimentari</v>
      </c>
      <c r="G145" s="23">
        <v>2</v>
      </c>
      <c r="H145" s="27" t="str">
        <f>$H$35</f>
        <v>affitto/imu</v>
      </c>
      <c r="I145" s="23">
        <v>1</v>
      </c>
      <c r="J145" s="29"/>
      <c r="K145" s="55" t="str">
        <f>$B$35</f>
        <v>tot entrate</v>
      </c>
      <c r="L145" s="4">
        <f>SUM(L138:L144)</f>
        <v>10</v>
      </c>
      <c r="M145" s="12" t="str">
        <f>$D$35</f>
        <v>tot spese%</v>
      </c>
      <c r="N145" s="37">
        <f>L147/L145</f>
        <v>0.6</v>
      </c>
      <c r="O145" s="27" t="str">
        <f>$F$35</f>
        <v>alimentari</v>
      </c>
      <c r="P145" s="23">
        <v>1</v>
      </c>
      <c r="Q145" s="27" t="str">
        <f>$H$35</f>
        <v>affitto/imu</v>
      </c>
      <c r="R145" s="23">
        <v>1</v>
      </c>
    </row>
    <row r="146" spans="1:19" ht="15.75" thickBot="1">
      <c r="A146" s="29"/>
      <c r="B146" s="10"/>
      <c r="C146" s="16"/>
      <c r="D146" s="5" t="str">
        <f>$D$36</f>
        <v>divertimento</v>
      </c>
      <c r="E146" s="38">
        <f>E138/C147</f>
        <v>0.16666666666666666</v>
      </c>
      <c r="F146" s="28" t="str">
        <f>$F$36</f>
        <v>salute</v>
      </c>
      <c r="G146" s="25">
        <f>0</f>
        <v>0</v>
      </c>
      <c r="H146" s="28" t="str">
        <f>$H$36</f>
        <v>luce</v>
      </c>
      <c r="I146" s="25">
        <f>0</f>
        <v>0</v>
      </c>
      <c r="J146" s="29"/>
      <c r="K146" s="10"/>
      <c r="L146" s="16"/>
      <c r="M146" s="5" t="str">
        <f>$D$36</f>
        <v>divertimento</v>
      </c>
      <c r="N146" s="38">
        <f>N138/L147</f>
        <v>0.16666666666666666</v>
      </c>
      <c r="O146" s="28" t="str">
        <f>$F$36</f>
        <v>salute</v>
      </c>
      <c r="P146" s="25">
        <f>0</f>
        <v>0</v>
      </c>
      <c r="Q146" s="28" t="str">
        <f>$H$36</f>
        <v>luce</v>
      </c>
      <c r="R146" s="25">
        <f>0</f>
        <v>0</v>
      </c>
    </row>
    <row r="147" spans="1:19" ht="30.75" thickBot="1">
      <c r="A147" s="29"/>
      <c r="B147" s="9" t="str">
        <f>$B$37</f>
        <v>tot uscite</v>
      </c>
      <c r="C147" s="14">
        <f>E138+G138+I138+G144+I144</f>
        <v>6</v>
      </c>
      <c r="D147" s="5" t="str">
        <f>$D$37</f>
        <v>risparmio / investimenti</v>
      </c>
      <c r="E147" s="38">
        <f>G138/C147</f>
        <v>0.16666666666666666</v>
      </c>
      <c r="F147" s="28" t="str">
        <f>$F$37</f>
        <v>beneficenza</v>
      </c>
      <c r="G147" s="25">
        <f>0</f>
        <v>0</v>
      </c>
      <c r="H147" s="28" t="str">
        <f>$H$37</f>
        <v>gas</v>
      </c>
      <c r="I147" s="25">
        <f>0</f>
        <v>0</v>
      </c>
      <c r="J147" s="29"/>
      <c r="K147" s="9" t="str">
        <f>$B$37</f>
        <v>tot uscite</v>
      </c>
      <c r="L147" s="14">
        <f>N138+P138+R138+P144+R144</f>
        <v>6</v>
      </c>
      <c r="M147" s="5" t="str">
        <f>$D$37</f>
        <v>risparmio / investimenti</v>
      </c>
      <c r="N147" s="38">
        <f>P138/L147</f>
        <v>0.16666666666666666</v>
      </c>
      <c r="O147" s="28" t="str">
        <f>$F$37</f>
        <v>beneficenza</v>
      </c>
      <c r="P147" s="25">
        <f>0</f>
        <v>0</v>
      </c>
      <c r="Q147" s="28" t="str">
        <f>$H$37</f>
        <v>gas</v>
      </c>
      <c r="R147" s="25">
        <f>0</f>
        <v>0</v>
      </c>
    </row>
    <row r="148" spans="1:19" ht="15.75" thickBot="1">
      <c r="A148" s="29"/>
      <c r="B148" s="132" t="str">
        <f>$B$38</f>
        <v>rimanenze</v>
      </c>
      <c r="C148" s="133"/>
      <c r="D148" s="5" t="str">
        <f>$D$38</f>
        <v>formazione</v>
      </c>
      <c r="E148" s="38">
        <f>I138/C147</f>
        <v>0.16666666666666666</v>
      </c>
      <c r="F148" s="28" t="str">
        <f>$F$38</f>
        <v>vestiti</v>
      </c>
      <c r="G148" s="25">
        <f>0</f>
        <v>0</v>
      </c>
      <c r="H148" s="28" t="str">
        <f>$H$38</f>
        <v>acqua</v>
      </c>
      <c r="I148" s="25">
        <f>0</f>
        <v>0</v>
      </c>
      <c r="J148" s="29"/>
      <c r="K148" s="132" t="str">
        <f>$B$38</f>
        <v>rimanenze</v>
      </c>
      <c r="L148" s="133"/>
      <c r="M148" s="5" t="str">
        <f>$D$38</f>
        <v>formazione</v>
      </c>
      <c r="N148" s="38">
        <f>R138/L147</f>
        <v>0.33333333333333331</v>
      </c>
      <c r="O148" s="28" t="str">
        <f>$F$38</f>
        <v>vestiti</v>
      </c>
      <c r="P148" s="25">
        <f>0</f>
        <v>0</v>
      </c>
      <c r="Q148" s="28" t="str">
        <f>$H$38</f>
        <v>acqua</v>
      </c>
      <c r="R148" s="25">
        <f>0</f>
        <v>0</v>
      </c>
    </row>
    <row r="149" spans="1:19" ht="30">
      <c r="A149" s="29"/>
      <c r="B149" s="7" t="str">
        <f>$B$39</f>
        <v>tot rimanente</v>
      </c>
      <c r="C149" s="8">
        <f>C145-C147</f>
        <v>4</v>
      </c>
      <c r="D149" s="5" t="str">
        <f>$D$39</f>
        <v>necessità / imprevisti</v>
      </c>
      <c r="E149" s="38">
        <f>G144/C147</f>
        <v>0.33333333333333331</v>
      </c>
      <c r="F149" s="28" t="str">
        <f>$F$39</f>
        <v>parrucchiere</v>
      </c>
      <c r="G149" s="25">
        <f>0</f>
        <v>0</v>
      </c>
      <c r="H149" s="28" t="str">
        <f>$H$39</f>
        <v>immondizia</v>
      </c>
      <c r="I149" s="25">
        <f>0</f>
        <v>0</v>
      </c>
      <c r="J149" s="29"/>
      <c r="K149" s="7" t="str">
        <f>$B$39</f>
        <v>tot rimanente</v>
      </c>
      <c r="L149" s="8">
        <f>L145-L147</f>
        <v>4</v>
      </c>
      <c r="M149" s="5" t="str">
        <f>$D$39</f>
        <v>necessità / imprevisti</v>
      </c>
      <c r="N149" s="38">
        <f>P144/L147</f>
        <v>0.16666666666666666</v>
      </c>
      <c r="O149" s="28" t="str">
        <f>$F$39</f>
        <v>parrucchiere</v>
      </c>
      <c r="P149" s="25">
        <f>0</f>
        <v>0</v>
      </c>
      <c r="Q149" s="28" t="str">
        <f>$H$39</f>
        <v>immondizia</v>
      </c>
      <c r="R149" s="25">
        <f>0</f>
        <v>0</v>
      </c>
    </row>
    <row r="150" spans="1:19" ht="30.75" thickBot="1">
      <c r="A150" s="29"/>
      <c r="B150" s="2" t="str">
        <f>$B$40</f>
        <v>percentuale rimanente</v>
      </c>
      <c r="C150" s="36">
        <f>C149/C138</f>
        <v>0.4</v>
      </c>
      <c r="D150" s="13" t="str">
        <f>$D$40</f>
        <v>spese lunghe</v>
      </c>
      <c r="E150" s="39">
        <f>I144/C147</f>
        <v>0.16666666666666666</v>
      </c>
      <c r="F150" s="28" t="str">
        <f>$F$40</f>
        <v>trasporti</v>
      </c>
      <c r="G150" s="25">
        <f>0</f>
        <v>0</v>
      </c>
      <c r="H150" s="28" t="str">
        <f>$H$40</f>
        <v>internet</v>
      </c>
      <c r="I150" s="25">
        <f>0</f>
        <v>0</v>
      </c>
      <c r="J150" s="29"/>
      <c r="K150" s="2" t="str">
        <f>$B$40</f>
        <v>percentuale rimanente</v>
      </c>
      <c r="L150" s="36">
        <f>L149/L138</f>
        <v>0.4</v>
      </c>
      <c r="M150" s="13" t="str">
        <f>$D$40</f>
        <v>spese lunghe</v>
      </c>
      <c r="N150" s="39">
        <f>R144/L147</f>
        <v>0.16666666666666666</v>
      </c>
      <c r="O150" s="28" t="str">
        <f>$F$40</f>
        <v>trasporti</v>
      </c>
      <c r="P150" s="25">
        <f>0</f>
        <v>0</v>
      </c>
      <c r="Q150" s="28" t="str">
        <f>$H$40</f>
        <v>internet</v>
      </c>
      <c r="R150" s="25">
        <f>0</f>
        <v>0</v>
      </c>
    </row>
    <row r="151" spans="1:19" ht="15" customHeight="1">
      <c r="A151" s="29"/>
      <c r="B151" s="134" t="str">
        <f>D135</f>
        <v>novembre</v>
      </c>
      <c r="C151" s="135"/>
      <c r="D151" s="135"/>
      <c r="E151" s="136"/>
      <c r="F151" s="28" t="str">
        <f>$F$41</f>
        <v>altro</v>
      </c>
      <c r="G151" s="25">
        <v>0</v>
      </c>
      <c r="H151" s="28" t="str">
        <f>$H$41</f>
        <v>cellulare</v>
      </c>
      <c r="I151" s="25">
        <f>0</f>
        <v>0</v>
      </c>
      <c r="J151" s="29"/>
      <c r="K151" s="134" t="str">
        <f>M135</f>
        <v>dicembre</v>
      </c>
      <c r="L151" s="135"/>
      <c r="M151" s="135"/>
      <c r="N151" s="136"/>
      <c r="O151" s="28" t="str">
        <f>$F$41</f>
        <v>altro</v>
      </c>
      <c r="P151" s="25">
        <v>0</v>
      </c>
      <c r="Q151" s="28" t="str">
        <f>$H$41</f>
        <v>cellulare</v>
      </c>
      <c r="R151" s="25">
        <f>0</f>
        <v>0</v>
      </c>
    </row>
    <row r="152" spans="1:19" ht="15" customHeight="1">
      <c r="A152" s="29"/>
      <c r="B152" s="134"/>
      <c r="C152" s="135"/>
      <c r="D152" s="135"/>
      <c r="E152" s="136"/>
      <c r="F152" s="28" t="str">
        <f>$F$42</f>
        <v>altro</v>
      </c>
      <c r="G152" s="25">
        <v>0</v>
      </c>
      <c r="H152" s="28" t="str">
        <f>$H$42</f>
        <v>prestiti</v>
      </c>
      <c r="I152" s="25">
        <f>0</f>
        <v>0</v>
      </c>
      <c r="J152" s="29"/>
      <c r="K152" s="134"/>
      <c r="L152" s="135"/>
      <c r="M152" s="135"/>
      <c r="N152" s="136"/>
      <c r="O152" s="28" t="str">
        <f>$F$42</f>
        <v>altro</v>
      </c>
      <c r="P152" s="25">
        <v>0</v>
      </c>
      <c r="Q152" s="28" t="str">
        <f>$H$42</f>
        <v>prestiti</v>
      </c>
      <c r="R152" s="25">
        <f>0</f>
        <v>0</v>
      </c>
    </row>
    <row r="153" spans="1:19" ht="15" customHeight="1">
      <c r="A153" s="29"/>
      <c r="B153" s="134"/>
      <c r="C153" s="135"/>
      <c r="D153" s="135"/>
      <c r="E153" s="136"/>
      <c r="F153" s="28" t="str">
        <f>$F$43</f>
        <v>altro</v>
      </c>
      <c r="G153" s="25">
        <v>0</v>
      </c>
      <c r="H153" s="28" t="str">
        <f>$H$43</f>
        <v>assicurazioni</v>
      </c>
      <c r="I153" s="25">
        <f>0</f>
        <v>0</v>
      </c>
      <c r="J153" s="29"/>
      <c r="K153" s="134"/>
      <c r="L153" s="135"/>
      <c r="M153" s="135"/>
      <c r="N153" s="136"/>
      <c r="O153" s="28" t="str">
        <f>$F$43</f>
        <v>altro</v>
      </c>
      <c r="P153" s="25">
        <v>0</v>
      </c>
      <c r="Q153" s="28" t="str">
        <f>$H$43</f>
        <v>assicurazioni</v>
      </c>
      <c r="R153" s="25">
        <f>0</f>
        <v>0</v>
      </c>
    </row>
    <row r="154" spans="1:19" ht="15" customHeight="1">
      <c r="A154" s="29"/>
      <c r="B154" s="134"/>
      <c r="C154" s="135"/>
      <c r="D154" s="135"/>
      <c r="E154" s="136"/>
      <c r="F154" s="28" t="str">
        <f>$F$44</f>
        <v>altro</v>
      </c>
      <c r="G154" s="25">
        <v>0</v>
      </c>
      <c r="H154" s="28" t="str">
        <f>$H$44</f>
        <v>abbonamenti</v>
      </c>
      <c r="I154" s="25">
        <f>0</f>
        <v>0</v>
      </c>
      <c r="J154" s="29"/>
      <c r="K154" s="134"/>
      <c r="L154" s="135"/>
      <c r="M154" s="135"/>
      <c r="N154" s="136"/>
      <c r="O154" s="28" t="str">
        <f>$F$44</f>
        <v>altro</v>
      </c>
      <c r="P154" s="25">
        <v>0</v>
      </c>
      <c r="Q154" s="28" t="str">
        <f>$H$44</f>
        <v>abbonamenti</v>
      </c>
      <c r="R154" s="25">
        <f>0</f>
        <v>0</v>
      </c>
    </row>
    <row r="155" spans="1:19" ht="15.75" customHeight="1" thickBot="1">
      <c r="A155" s="29"/>
      <c r="B155" s="137"/>
      <c r="C155" s="138"/>
      <c r="D155" s="138"/>
      <c r="E155" s="139"/>
      <c r="F155" s="20" t="str">
        <f>$F$45</f>
        <v>altro</v>
      </c>
      <c r="G155" s="21">
        <v>0</v>
      </c>
      <c r="H155" s="20" t="str">
        <f>$H$45</f>
        <v>altro</v>
      </c>
      <c r="I155" s="21">
        <v>0</v>
      </c>
      <c r="J155" s="29"/>
      <c r="K155" s="137"/>
      <c r="L155" s="138"/>
      <c r="M155" s="138"/>
      <c r="N155" s="139"/>
      <c r="O155" s="20" t="str">
        <f>$F$45</f>
        <v>altro</v>
      </c>
      <c r="P155" s="21">
        <v>0</v>
      </c>
      <c r="Q155" s="20" t="str">
        <f>$H$45</f>
        <v>altro</v>
      </c>
      <c r="R155" s="21">
        <v>0</v>
      </c>
    </row>
    <row r="156" spans="1:19" s="31" customFormat="1">
      <c r="A156" s="29"/>
      <c r="S156" s="29"/>
    </row>
    <row r="157" spans="1:19" s="31" customFormat="1">
      <c r="A157" s="29"/>
      <c r="S157" s="29"/>
    </row>
    <row r="158" spans="1:19" s="31" customFormat="1">
      <c r="A158" s="29"/>
      <c r="S158" s="29"/>
    </row>
    <row r="159" spans="1:19" s="31" customFormat="1">
      <c r="A159" s="29"/>
      <c r="S159" s="29"/>
    </row>
    <row r="160" spans="1:19" s="31" customFormat="1">
      <c r="A160" s="29"/>
      <c r="S160" s="29"/>
    </row>
    <row r="161" spans="19:19" s="31" customFormat="1">
      <c r="S161" s="29"/>
    </row>
    <row r="162" spans="19:19" s="31" customFormat="1">
      <c r="S162" s="29"/>
    </row>
    <row r="163" spans="19:19" s="31" customFormat="1">
      <c r="S163" s="29"/>
    </row>
    <row r="164" spans="19:19" s="31" customFormat="1">
      <c r="S164" s="29"/>
    </row>
    <row r="165" spans="19:19" s="31" customFormat="1">
      <c r="S165" s="29"/>
    </row>
    <row r="166" spans="19:19" s="31" customFormat="1">
      <c r="S166" s="29"/>
    </row>
    <row r="167" spans="19:19" s="31" customFormat="1">
      <c r="S167" s="29"/>
    </row>
    <row r="168" spans="19:19" s="31" customFormat="1">
      <c r="S168" s="29"/>
    </row>
    <row r="169" spans="19:19" s="31" customFormat="1">
      <c r="S169" s="29"/>
    </row>
    <row r="170" spans="19:19" s="31" customFormat="1">
      <c r="S170" s="29"/>
    </row>
    <row r="171" spans="19:19" s="31" customFormat="1">
      <c r="S171" s="29"/>
    </row>
    <row r="172" spans="19:19" s="31" customFormat="1">
      <c r="S172" s="29"/>
    </row>
    <row r="173" spans="19:19" s="31" customFormat="1">
      <c r="S173" s="29"/>
    </row>
    <row r="174" spans="19:19" s="31" customFormat="1">
      <c r="S174" s="29"/>
    </row>
    <row r="175" spans="19:19" s="31" customFormat="1">
      <c r="S175" s="29"/>
    </row>
    <row r="176" spans="19:19" s="31" customFormat="1">
      <c r="S176" s="29"/>
    </row>
    <row r="177" spans="19:19" s="31" customFormat="1">
      <c r="S177" s="29"/>
    </row>
    <row r="178" spans="19:19" s="31" customFormat="1">
      <c r="S178" s="29"/>
    </row>
    <row r="179" spans="19:19" s="31" customFormat="1">
      <c r="S179" s="29"/>
    </row>
    <row r="180" spans="19:19" s="31" customFormat="1">
      <c r="S180" s="29"/>
    </row>
    <row r="181" spans="19:19" s="31" customFormat="1">
      <c r="S181" s="29"/>
    </row>
    <row r="182" spans="19:19" s="31" customFormat="1">
      <c r="S182" s="29"/>
    </row>
    <row r="183" spans="19:19" s="31" customFormat="1">
      <c r="S183" s="29"/>
    </row>
    <row r="184" spans="19:19" s="31" customFormat="1">
      <c r="S184" s="29"/>
    </row>
    <row r="185" spans="19:19" s="31" customFormat="1">
      <c r="S185" s="29"/>
    </row>
    <row r="186" spans="19:19" s="31" customFormat="1">
      <c r="S186" s="29"/>
    </row>
    <row r="187" spans="19:19" s="31" customFormat="1">
      <c r="S187" s="29"/>
    </row>
    <row r="188" spans="19:19" s="31" customFormat="1">
      <c r="S188" s="29"/>
    </row>
    <row r="189" spans="19:19" s="31" customFormat="1">
      <c r="S189" s="29"/>
    </row>
    <row r="190" spans="19:19" s="31" customFormat="1">
      <c r="S190" s="29"/>
    </row>
    <row r="191" spans="19:19" s="31" customFormat="1">
      <c r="S191" s="29"/>
    </row>
    <row r="192" spans="19:19" s="31" customFormat="1">
      <c r="S192" s="29"/>
    </row>
    <row r="193" spans="19:19" s="31" customFormat="1">
      <c r="S193" s="29"/>
    </row>
    <row r="194" spans="19:19" s="31" customFormat="1">
      <c r="S194" s="29"/>
    </row>
    <row r="195" spans="19:19" s="31" customFormat="1">
      <c r="S195" s="29"/>
    </row>
    <row r="196" spans="19:19" s="31" customFormat="1">
      <c r="S196" s="29"/>
    </row>
    <row r="197" spans="19:19" s="31" customFormat="1">
      <c r="S197" s="29"/>
    </row>
    <row r="198" spans="19:19" s="31" customFormat="1">
      <c r="S198" s="29"/>
    </row>
    <row r="199" spans="19:19" s="31" customFormat="1">
      <c r="S199" s="29"/>
    </row>
    <row r="200" spans="19:19" s="31" customFormat="1">
      <c r="S200" s="29"/>
    </row>
    <row r="201" spans="19:19" s="31" customFormat="1">
      <c r="S201" s="29"/>
    </row>
    <row r="202" spans="19:19" s="31" customFormat="1">
      <c r="S202" s="29"/>
    </row>
    <row r="203" spans="19:19" s="31" customFormat="1">
      <c r="S203" s="29"/>
    </row>
    <row r="204" spans="19:19" s="31" customFormat="1">
      <c r="S204" s="29"/>
    </row>
    <row r="205" spans="19:19" s="31" customFormat="1">
      <c r="S205" s="29"/>
    </row>
    <row r="206" spans="19:19" s="31" customFormat="1">
      <c r="S206" s="29"/>
    </row>
    <row r="207" spans="19:19" s="31" customFormat="1">
      <c r="S207" s="29"/>
    </row>
    <row r="208" spans="19:19" s="31" customFormat="1">
      <c r="S208" s="29"/>
    </row>
    <row r="209" spans="19:19" s="31" customFormat="1">
      <c r="S209" s="29"/>
    </row>
    <row r="210" spans="19:19" s="31" customFormat="1">
      <c r="S210" s="29"/>
    </row>
    <row r="211" spans="19:19" s="31" customFormat="1">
      <c r="S211" s="29"/>
    </row>
    <row r="212" spans="19:19" s="31" customFormat="1">
      <c r="S212" s="29"/>
    </row>
    <row r="213" spans="19:19" s="31" customFormat="1">
      <c r="S213" s="29"/>
    </row>
    <row r="214" spans="19:19" s="31" customFormat="1">
      <c r="S214" s="29"/>
    </row>
    <row r="215" spans="19:19" s="31" customFormat="1">
      <c r="S215" s="29"/>
    </row>
    <row r="216" spans="19:19" s="31" customFormat="1">
      <c r="S216" s="29"/>
    </row>
    <row r="217" spans="19:19" s="31" customFormat="1">
      <c r="S217" s="29"/>
    </row>
    <row r="218" spans="19:19" s="31" customFormat="1">
      <c r="S218" s="29"/>
    </row>
    <row r="219" spans="19:19" s="31" customFormat="1">
      <c r="S219" s="29"/>
    </row>
    <row r="220" spans="19:19" s="31" customFormat="1">
      <c r="S220" s="29"/>
    </row>
    <row r="221" spans="19:19" s="31" customFormat="1">
      <c r="S221" s="29"/>
    </row>
    <row r="222" spans="19:19" s="31" customFormat="1">
      <c r="S222" s="29"/>
    </row>
    <row r="223" spans="19:19" s="31" customFormat="1">
      <c r="S223" s="29"/>
    </row>
    <row r="224" spans="19:19" s="31" customFormat="1">
      <c r="S224" s="29"/>
    </row>
    <row r="225" spans="19:19" s="31" customFormat="1">
      <c r="S225" s="29"/>
    </row>
    <row r="226" spans="19:19" s="31" customFormat="1">
      <c r="S226" s="29"/>
    </row>
    <row r="227" spans="19:19" s="31" customFormat="1">
      <c r="S227" s="29"/>
    </row>
    <row r="228" spans="19:19" s="31" customFormat="1">
      <c r="S228" s="29"/>
    </row>
    <row r="229" spans="19:19" s="31" customFormat="1">
      <c r="S229" s="29"/>
    </row>
    <row r="230" spans="19:19" s="31" customFormat="1">
      <c r="S230" s="29"/>
    </row>
    <row r="231" spans="19:19" s="31" customFormat="1">
      <c r="S231" s="29"/>
    </row>
    <row r="232" spans="19:19" s="31" customFormat="1">
      <c r="S232" s="29"/>
    </row>
    <row r="233" spans="19:19" s="31" customFormat="1">
      <c r="S233" s="29"/>
    </row>
    <row r="234" spans="19:19" s="31" customFormat="1">
      <c r="S234" s="29"/>
    </row>
    <row r="235" spans="19:19" s="31" customFormat="1">
      <c r="S235" s="29"/>
    </row>
    <row r="236" spans="19:19" s="31" customFormat="1">
      <c r="S236" s="29"/>
    </row>
    <row r="237" spans="19:19" s="31" customFormat="1">
      <c r="S237" s="29"/>
    </row>
    <row r="238" spans="19:19" s="31" customFormat="1">
      <c r="S238" s="29"/>
    </row>
    <row r="239" spans="19:19" s="31" customFormat="1">
      <c r="S239" s="29"/>
    </row>
    <row r="240" spans="19:19" s="31" customFormat="1">
      <c r="S240" s="29"/>
    </row>
    <row r="241" spans="19:19" s="31" customFormat="1">
      <c r="S241" s="29"/>
    </row>
    <row r="242" spans="19:19" s="31" customFormat="1">
      <c r="S242" s="29"/>
    </row>
    <row r="243" spans="19:19" s="31" customFormat="1">
      <c r="S243" s="29"/>
    </row>
    <row r="244" spans="19:19" s="31" customFormat="1">
      <c r="S244" s="29"/>
    </row>
    <row r="245" spans="19:19" s="31" customFormat="1">
      <c r="S245" s="29"/>
    </row>
    <row r="246" spans="19:19" s="31" customFormat="1">
      <c r="S246" s="29"/>
    </row>
    <row r="247" spans="19:19" s="31" customFormat="1">
      <c r="S247" s="29"/>
    </row>
    <row r="248" spans="19:19" s="31" customFormat="1">
      <c r="S248" s="29"/>
    </row>
    <row r="249" spans="19:19" s="31" customFormat="1">
      <c r="S249" s="29"/>
    </row>
    <row r="250" spans="19:19" s="31" customFormat="1">
      <c r="S250" s="29"/>
    </row>
    <row r="251" spans="19:19" s="31" customFormat="1">
      <c r="S251" s="29"/>
    </row>
    <row r="252" spans="19:19" s="31" customFormat="1">
      <c r="S252" s="29"/>
    </row>
    <row r="253" spans="19:19" s="31" customFormat="1">
      <c r="S253" s="29"/>
    </row>
    <row r="254" spans="19:19" s="31" customFormat="1">
      <c r="S254" s="29"/>
    </row>
    <row r="255" spans="19:19" s="31" customFormat="1">
      <c r="S255" s="29"/>
    </row>
    <row r="256" spans="19:19" s="31" customFormat="1">
      <c r="S256" s="29"/>
    </row>
    <row r="257" spans="19:19" s="31" customFormat="1">
      <c r="S257" s="29"/>
    </row>
    <row r="258" spans="19:19" s="31" customFormat="1">
      <c r="S258" s="29"/>
    </row>
    <row r="259" spans="19:19" s="31" customFormat="1">
      <c r="S259" s="29"/>
    </row>
    <row r="260" spans="19:19" s="31" customFormat="1">
      <c r="S260" s="29"/>
    </row>
    <row r="261" spans="19:19" s="31" customFormat="1">
      <c r="S261" s="29"/>
    </row>
    <row r="262" spans="19:19" s="31" customFormat="1">
      <c r="S262" s="29"/>
    </row>
    <row r="263" spans="19:19" s="31" customFormat="1">
      <c r="S263" s="29"/>
    </row>
    <row r="264" spans="19:19" s="31" customFormat="1">
      <c r="S264" s="29"/>
    </row>
    <row r="265" spans="19:19" s="31" customFormat="1">
      <c r="S265" s="29"/>
    </row>
    <row r="266" spans="19:19" s="31" customFormat="1">
      <c r="S266" s="29"/>
    </row>
    <row r="267" spans="19:19" s="31" customFormat="1">
      <c r="S267" s="29"/>
    </row>
    <row r="268" spans="19:19" s="31" customFormat="1">
      <c r="S268" s="29"/>
    </row>
    <row r="269" spans="19:19" s="31" customFormat="1">
      <c r="S269" s="29"/>
    </row>
    <row r="270" spans="19:19" s="31" customFormat="1">
      <c r="S270" s="29"/>
    </row>
    <row r="271" spans="19:19" s="31" customFormat="1">
      <c r="S271" s="29"/>
    </row>
    <row r="272" spans="19:19" s="31" customFormat="1">
      <c r="S272" s="29"/>
    </row>
    <row r="273" spans="19:19" s="31" customFormat="1">
      <c r="S273" s="29"/>
    </row>
    <row r="274" spans="19:19" s="31" customFormat="1">
      <c r="S274" s="29"/>
    </row>
    <row r="275" spans="19:19" s="31" customFormat="1">
      <c r="S275" s="29"/>
    </row>
    <row r="276" spans="19:19" s="31" customFormat="1">
      <c r="S276" s="29"/>
    </row>
    <row r="277" spans="19:19" s="31" customFormat="1">
      <c r="S277" s="29"/>
    </row>
    <row r="278" spans="19:19" s="31" customFormat="1">
      <c r="S278" s="29"/>
    </row>
    <row r="279" spans="19:19" s="31" customFormat="1">
      <c r="S279" s="29"/>
    </row>
    <row r="280" spans="19:19" s="31" customFormat="1">
      <c r="S280" s="29"/>
    </row>
    <row r="281" spans="19:19" s="31" customFormat="1">
      <c r="S281" s="29"/>
    </row>
    <row r="282" spans="19:19" s="31" customFormat="1">
      <c r="S282" s="29"/>
    </row>
    <row r="283" spans="19:19" s="31" customFormat="1">
      <c r="S283" s="29"/>
    </row>
    <row r="284" spans="19:19" s="31" customFormat="1">
      <c r="S284" s="29"/>
    </row>
    <row r="285" spans="19:19" s="31" customFormat="1">
      <c r="S285" s="29"/>
    </row>
    <row r="286" spans="19:19" s="31" customFormat="1">
      <c r="S286" s="29"/>
    </row>
    <row r="287" spans="19:19" s="31" customFormat="1">
      <c r="S287" s="29"/>
    </row>
    <row r="288" spans="19:19" s="31" customFormat="1">
      <c r="S288" s="29"/>
    </row>
    <row r="289" spans="19:19" s="31" customFormat="1">
      <c r="S289" s="29"/>
    </row>
    <row r="290" spans="19:19" s="31" customFormat="1">
      <c r="S290" s="29"/>
    </row>
    <row r="291" spans="19:19" s="31" customFormat="1">
      <c r="S291" s="29"/>
    </row>
    <row r="292" spans="19:19" s="31" customFormat="1">
      <c r="S292" s="29"/>
    </row>
    <row r="293" spans="19:19" s="31" customFormat="1">
      <c r="S293" s="29"/>
    </row>
    <row r="294" spans="19:19" s="31" customFormat="1">
      <c r="S294" s="29"/>
    </row>
    <row r="295" spans="19:19" s="31" customFormat="1">
      <c r="S295" s="29"/>
    </row>
    <row r="296" spans="19:19" s="31" customFormat="1">
      <c r="S296" s="29"/>
    </row>
    <row r="297" spans="19:19" s="31" customFormat="1">
      <c r="S297" s="29"/>
    </row>
    <row r="298" spans="19:19" s="31" customFormat="1">
      <c r="S298" s="29"/>
    </row>
    <row r="299" spans="19:19" s="31" customFormat="1">
      <c r="S299" s="29"/>
    </row>
    <row r="300" spans="19:19" s="31" customFormat="1">
      <c r="S300" s="29"/>
    </row>
    <row r="301" spans="19:19" s="31" customFormat="1">
      <c r="S301" s="29"/>
    </row>
    <row r="302" spans="19:19" s="31" customFormat="1">
      <c r="S302" s="29"/>
    </row>
    <row r="303" spans="19:19" s="31" customFormat="1">
      <c r="S303" s="29"/>
    </row>
  </sheetData>
  <sheetProtection password="CC2E" sheet="1" objects="1" scenarios="1" selectLockedCells="1"/>
  <mergeCells count="161">
    <mergeCell ref="B148:C148"/>
    <mergeCell ref="K148:L148"/>
    <mergeCell ref="B151:E155"/>
    <mergeCell ref="K151:N155"/>
    <mergeCell ref="G2:H2"/>
    <mergeCell ref="I2:J2"/>
    <mergeCell ref="K2:N2"/>
    <mergeCell ref="G3:H3"/>
    <mergeCell ref="I3:N3"/>
    <mergeCell ref="G4:H4"/>
    <mergeCell ref="I4:J4"/>
    <mergeCell ref="K4:L4"/>
    <mergeCell ref="M4:N4"/>
    <mergeCell ref="G7:H7"/>
    <mergeCell ref="G15:H15"/>
    <mergeCell ref="G18:J22"/>
    <mergeCell ref="M137:N137"/>
    <mergeCell ref="M115:N115"/>
    <mergeCell ref="B104:C104"/>
    <mergeCell ref="B107:E111"/>
    <mergeCell ref="K91:L91"/>
    <mergeCell ref="M91:N91"/>
    <mergeCell ref="K107:N111"/>
    <mergeCell ref="F69:I69"/>
    <mergeCell ref="O137:P137"/>
    <mergeCell ref="Q137:R137"/>
    <mergeCell ref="B140:C140"/>
    <mergeCell ref="K140:L140"/>
    <mergeCell ref="B137:C137"/>
    <mergeCell ref="D137:E137"/>
    <mergeCell ref="F137:G137"/>
    <mergeCell ref="H137:I137"/>
    <mergeCell ref="K137:L137"/>
    <mergeCell ref="O135:R135"/>
    <mergeCell ref="B136:C136"/>
    <mergeCell ref="D136:I136"/>
    <mergeCell ref="K136:L136"/>
    <mergeCell ref="M136:R136"/>
    <mergeCell ref="B126:C126"/>
    <mergeCell ref="K126:L126"/>
    <mergeCell ref="B129:E133"/>
    <mergeCell ref="K129:N133"/>
    <mergeCell ref="B135:C135"/>
    <mergeCell ref="D135:E135"/>
    <mergeCell ref="F135:I135"/>
    <mergeCell ref="K135:L135"/>
    <mergeCell ref="M135:N135"/>
    <mergeCell ref="O115:P115"/>
    <mergeCell ref="Q115:R115"/>
    <mergeCell ref="B118:C118"/>
    <mergeCell ref="K118:L118"/>
    <mergeCell ref="B115:C115"/>
    <mergeCell ref="D115:E115"/>
    <mergeCell ref="F115:G115"/>
    <mergeCell ref="H115:I115"/>
    <mergeCell ref="K115:L115"/>
    <mergeCell ref="O113:R113"/>
    <mergeCell ref="B114:C114"/>
    <mergeCell ref="D114:I114"/>
    <mergeCell ref="K114:L114"/>
    <mergeCell ref="M114:R114"/>
    <mergeCell ref="B113:C113"/>
    <mergeCell ref="D113:E113"/>
    <mergeCell ref="F113:I113"/>
    <mergeCell ref="K113:L113"/>
    <mergeCell ref="M113:N113"/>
    <mergeCell ref="O91:R91"/>
    <mergeCell ref="K92:L92"/>
    <mergeCell ref="M92:R92"/>
    <mergeCell ref="K93:L93"/>
    <mergeCell ref="M93:N93"/>
    <mergeCell ref="O93:P93"/>
    <mergeCell ref="Q93:R93"/>
    <mergeCell ref="K96:L96"/>
    <mergeCell ref="K104:L104"/>
    <mergeCell ref="B70:C70"/>
    <mergeCell ref="D70:I70"/>
    <mergeCell ref="B93:C93"/>
    <mergeCell ref="D93:E93"/>
    <mergeCell ref="F93:G93"/>
    <mergeCell ref="H93:I93"/>
    <mergeCell ref="B96:C96"/>
    <mergeCell ref="B91:C91"/>
    <mergeCell ref="D91:E91"/>
    <mergeCell ref="F91:I91"/>
    <mergeCell ref="B92:C92"/>
    <mergeCell ref="D92:I92"/>
    <mergeCell ref="Q49:R49"/>
    <mergeCell ref="B52:C52"/>
    <mergeCell ref="B60:C60"/>
    <mergeCell ref="B82:C82"/>
    <mergeCell ref="B85:E89"/>
    <mergeCell ref="K69:L69"/>
    <mergeCell ref="M69:N69"/>
    <mergeCell ref="O69:R69"/>
    <mergeCell ref="K70:L70"/>
    <mergeCell ref="M70:R70"/>
    <mergeCell ref="K71:L71"/>
    <mergeCell ref="M71:N71"/>
    <mergeCell ref="O71:P71"/>
    <mergeCell ref="Q71:R71"/>
    <mergeCell ref="K74:L74"/>
    <mergeCell ref="K82:L82"/>
    <mergeCell ref="K85:N89"/>
    <mergeCell ref="B71:C71"/>
    <mergeCell ref="D71:E71"/>
    <mergeCell ref="F71:G71"/>
    <mergeCell ref="H71:I71"/>
    <mergeCell ref="B74:C74"/>
    <mergeCell ref="B69:C69"/>
    <mergeCell ref="D69:E69"/>
    <mergeCell ref="O27:P27"/>
    <mergeCell ref="Q27:R27"/>
    <mergeCell ref="K30:L30"/>
    <mergeCell ref="B41:E45"/>
    <mergeCell ref="B30:C30"/>
    <mergeCell ref="B38:C38"/>
    <mergeCell ref="O47:R47"/>
    <mergeCell ref="B63:E67"/>
    <mergeCell ref="K47:L47"/>
    <mergeCell ref="M47:N47"/>
    <mergeCell ref="K52:L52"/>
    <mergeCell ref="K60:L60"/>
    <mergeCell ref="K63:N67"/>
    <mergeCell ref="B48:C48"/>
    <mergeCell ref="D48:I48"/>
    <mergeCell ref="B49:C49"/>
    <mergeCell ref="D49:E49"/>
    <mergeCell ref="F49:G49"/>
    <mergeCell ref="H49:I49"/>
    <mergeCell ref="K48:L48"/>
    <mergeCell ref="M48:R48"/>
    <mergeCell ref="K49:L49"/>
    <mergeCell ref="M49:N49"/>
    <mergeCell ref="O49:P49"/>
    <mergeCell ref="H27:I27"/>
    <mergeCell ref="F25:I25"/>
    <mergeCell ref="D25:E25"/>
    <mergeCell ref="B27:C27"/>
    <mergeCell ref="D27:E27"/>
    <mergeCell ref="F27:G27"/>
    <mergeCell ref="K38:L38"/>
    <mergeCell ref="K41:N45"/>
    <mergeCell ref="B47:C47"/>
    <mergeCell ref="D47:E47"/>
    <mergeCell ref="F47:I47"/>
    <mergeCell ref="K27:L27"/>
    <mergeCell ref="M27:N27"/>
    <mergeCell ref="B19:E21"/>
    <mergeCell ref="P11:Q11"/>
    <mergeCell ref="P5:Q5"/>
    <mergeCell ref="K25:L25"/>
    <mergeCell ref="M25:N25"/>
    <mergeCell ref="O25:R25"/>
    <mergeCell ref="K26:L26"/>
    <mergeCell ref="M26:R26"/>
    <mergeCell ref="B25:C25"/>
    <mergeCell ref="B26:C26"/>
    <mergeCell ref="D26:I26"/>
    <mergeCell ref="P6:Q10"/>
    <mergeCell ref="B12:E16"/>
  </mergeCells>
  <dataValidations count="2">
    <dataValidation type="list" allowBlank="1" showInputMessage="1" showErrorMessage="1" sqref="I2:J2">
      <mc:AlternateContent xmlns:x12ac="http://schemas.microsoft.com/office/spreadsheetml/2011/1/ac" xmlns:mc="http://schemas.openxmlformats.org/markup-compatibility/2006">
        <mc:Choice Requires="x12ac">
          <x12ac:list>2019, 2020, 2021, 2022, 2023, 2024, 2025, 2026, 2027,2028, 2029, 2029, 2030, 2031, 2032, 2033," 2034, 2035", 2036, 2037, 2038, 2039, 2040</x12ac:list>
        </mc:Choice>
        <mc:Fallback>
          <formula1>"2019, 2020, 2021, 2022, 2023, 2024, 2025, 2026, 2027,2028, 2029, 2029, 2030, 2031, 2032, 2033, 2034, 2035, 2036, 2037, 2038, 2039, 2040"</formula1>
        </mc:Fallback>
      </mc:AlternateContent>
    </dataValidation>
    <dataValidation type="list" allowBlank="1" showInputMessage="1" showErrorMessage="1" sqref="M69:N69 M135:N135 D113:E113 D91:E91 M113:N113 D135:E135 D47:E47 D69:E69 M47:N47 M91:N91 D25:E25 M25:N25">
      <formula1>"gennaio,febbraio,marzo,aprile,maggio,giugno,luglio,agosto,settembre,ottobre,novembre,dicembre"</formula1>
    </dataValidation>
  </dataValidations>
  <hyperlinks>
    <hyperlink ref="P6" location="'istruzioni uso'!A1" display="per capire meglio come compilare il file vai alla pagina istruzioni che trovi qui sotto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V25"/>
  <sheetViews>
    <sheetView workbookViewId="0"/>
  </sheetViews>
  <sheetFormatPr defaultRowHeight="15"/>
  <cols>
    <col min="1" max="16384" width="9.140625" style="34"/>
  </cols>
  <sheetData>
    <row r="1" spans="3:22" ht="15.75" thickBot="1"/>
    <row r="2" spans="3:22">
      <c r="D2" s="40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3:22">
      <c r="D3" s="43"/>
      <c r="E3" s="44"/>
      <c r="F3" s="44"/>
      <c r="G3" s="44"/>
      <c r="H3" s="44"/>
      <c r="I3" s="44"/>
      <c r="J3" s="44"/>
      <c r="K3" s="44"/>
      <c r="L3" s="44"/>
      <c r="M3" s="44"/>
      <c r="N3" s="45"/>
    </row>
    <row r="4" spans="3:22" ht="39">
      <c r="D4" s="46"/>
      <c r="E4" s="47"/>
      <c r="F4" s="47"/>
      <c r="G4" s="47"/>
      <c r="H4" s="167" t="s">
        <v>68</v>
      </c>
      <c r="I4" s="167"/>
      <c r="J4" s="167"/>
      <c r="K4" s="167"/>
      <c r="L4" s="167"/>
      <c r="M4" s="167"/>
      <c r="N4" s="48"/>
      <c r="O4" s="35"/>
    </row>
    <row r="5" spans="3:22" ht="39">
      <c r="C5" s="35"/>
      <c r="D5" s="46"/>
      <c r="E5" s="47"/>
      <c r="F5" s="47"/>
      <c r="G5" s="47"/>
      <c r="H5" s="49" t="s">
        <v>67</v>
      </c>
      <c r="I5" s="50"/>
      <c r="J5" s="50"/>
      <c r="K5" s="50"/>
      <c r="L5" s="47"/>
      <c r="M5" s="47"/>
      <c r="N5" s="48"/>
      <c r="O5" s="35"/>
    </row>
    <row r="6" spans="3:22" ht="39.75" thickBot="1">
      <c r="C6" s="35"/>
      <c r="D6" s="52"/>
      <c r="E6" s="53"/>
      <c r="F6" s="53"/>
      <c r="G6" s="53"/>
      <c r="H6" s="54"/>
      <c r="I6" s="54"/>
      <c r="J6" s="54"/>
      <c r="K6" s="54"/>
      <c r="L6" s="53"/>
      <c r="M6" s="53"/>
      <c r="N6" s="51"/>
      <c r="O6" s="35"/>
    </row>
    <row r="7" spans="3:22"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12" spans="3:22">
      <c r="R12" s="29"/>
      <c r="S12" s="29"/>
      <c r="T12" s="29"/>
      <c r="U12" s="29"/>
      <c r="V12" s="29"/>
    </row>
    <row r="13" spans="3:22">
      <c r="R13" s="29"/>
      <c r="S13" s="121"/>
      <c r="T13" s="166"/>
      <c r="U13" s="166"/>
      <c r="V13" s="166"/>
    </row>
    <row r="14" spans="3:22">
      <c r="R14" s="29"/>
      <c r="S14" s="166"/>
      <c r="T14" s="166"/>
      <c r="U14" s="166"/>
      <c r="V14" s="166"/>
    </row>
    <row r="15" spans="3:22">
      <c r="R15" s="29"/>
      <c r="S15" s="166"/>
      <c r="T15" s="166"/>
      <c r="U15" s="166"/>
      <c r="V15" s="166"/>
    </row>
    <row r="16" spans="3:22">
      <c r="R16" s="29"/>
      <c r="S16" s="166"/>
      <c r="T16" s="166"/>
      <c r="U16" s="166"/>
      <c r="V16" s="166"/>
    </row>
    <row r="17" spans="18:22">
      <c r="R17" s="29"/>
      <c r="S17" s="166"/>
      <c r="T17" s="166"/>
      <c r="U17" s="166"/>
      <c r="V17" s="166"/>
    </row>
    <row r="18" spans="18:22">
      <c r="R18" s="29"/>
      <c r="S18" s="166"/>
      <c r="T18" s="166"/>
      <c r="U18" s="166"/>
      <c r="V18" s="166"/>
    </row>
    <row r="19" spans="18:22">
      <c r="R19" s="29"/>
      <c r="S19" s="166"/>
      <c r="T19" s="166"/>
      <c r="U19" s="166"/>
      <c r="V19" s="166"/>
    </row>
    <row r="20" spans="18:22">
      <c r="R20" s="29"/>
      <c r="S20" s="166"/>
      <c r="T20" s="166"/>
      <c r="U20" s="166"/>
      <c r="V20" s="166"/>
    </row>
    <row r="21" spans="18:22">
      <c r="R21" s="29"/>
      <c r="S21" s="166"/>
      <c r="T21" s="166"/>
      <c r="U21" s="166"/>
      <c r="V21" s="166"/>
    </row>
    <row r="22" spans="18:22">
      <c r="R22" s="29"/>
      <c r="S22" s="166"/>
      <c r="T22" s="166"/>
      <c r="U22" s="166"/>
      <c r="V22" s="166"/>
    </row>
    <row r="23" spans="18:22">
      <c r="R23" s="29"/>
      <c r="S23" s="166"/>
      <c r="T23" s="166"/>
      <c r="U23" s="166"/>
      <c r="V23" s="166"/>
    </row>
    <row r="24" spans="18:22">
      <c r="R24" s="29"/>
      <c r="S24" s="166"/>
      <c r="T24" s="166"/>
      <c r="U24" s="166"/>
      <c r="V24" s="166"/>
    </row>
    <row r="25" spans="18:22">
      <c r="R25" s="29"/>
      <c r="S25" s="166"/>
      <c r="T25" s="166"/>
      <c r="U25" s="166"/>
      <c r="V25" s="166"/>
    </row>
  </sheetData>
  <mergeCells count="2">
    <mergeCell ref="S13:V25"/>
    <mergeCell ref="H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mesi</vt:lpstr>
      <vt:lpstr>istruzioni uso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pasta</dc:creator>
  <cp:lastModifiedBy>Mauro pasta</cp:lastModifiedBy>
  <dcterms:created xsi:type="dcterms:W3CDTF">2019-02-06T09:01:49Z</dcterms:created>
  <dcterms:modified xsi:type="dcterms:W3CDTF">2019-05-06T07:30:32Z</dcterms:modified>
</cp:coreProperties>
</file>